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Aid to Subs\LGF Historical Comparison\"/>
    </mc:Choice>
  </mc:AlternateContent>
  <xr:revisionPtr revIDLastSave="0" documentId="13_ncr:1_{A97F8A68-B115-4887-A96D-FE1A77393611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County" sheetId="1" r:id="rId1"/>
    <sheet name="Municipal" sheetId="2" r:id="rId2"/>
  </sheets>
  <definedNames>
    <definedName name="_xlnm.Print_Area" localSheetId="0">County!$A$1:$BC$65</definedName>
    <definedName name="_xlnm.Print_Area" localSheetId="1">Municipal!$A$2:$BC$295</definedName>
    <definedName name="_xlnm.Print_Titles" localSheetId="0">County!$A:$A,County!$3:$6</definedName>
    <definedName name="_xlnm.Print_Titles" localSheetId="1">Municipal!$A:$A,Municipal!$3:$6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278" i="2" l="1"/>
  <c r="AZ13" i="2"/>
  <c r="AZ49" i="2"/>
  <c r="AZ85" i="2"/>
  <c r="AZ121" i="2"/>
  <c r="AZ157" i="2"/>
  <c r="AZ166" i="2"/>
  <c r="AZ167" i="2"/>
  <c r="AZ168" i="2"/>
  <c r="AZ169" i="2"/>
  <c r="AZ170" i="2"/>
  <c r="AZ171" i="2"/>
  <c r="AZ172" i="2"/>
  <c r="AZ173" i="2"/>
  <c r="AZ174" i="2"/>
  <c r="AZ175" i="2"/>
  <c r="AZ176" i="2"/>
  <c r="AZ177" i="2"/>
  <c r="AZ178" i="2"/>
  <c r="AZ179" i="2"/>
  <c r="AZ180" i="2"/>
  <c r="AZ181" i="2"/>
  <c r="AZ182" i="2"/>
  <c r="AZ183" i="2"/>
  <c r="AZ184" i="2"/>
  <c r="AZ185" i="2"/>
  <c r="AZ186" i="2"/>
  <c r="AZ187" i="2"/>
  <c r="AZ188" i="2"/>
  <c r="AZ189" i="2"/>
  <c r="AZ190" i="2"/>
  <c r="AZ191" i="2"/>
  <c r="AZ192" i="2"/>
  <c r="AZ193" i="2"/>
  <c r="AZ194" i="2"/>
  <c r="AZ195" i="2"/>
  <c r="AZ196" i="2"/>
  <c r="AZ197" i="2"/>
  <c r="AZ198" i="2"/>
  <c r="AZ199" i="2"/>
  <c r="AZ200" i="2"/>
  <c r="AZ201" i="2"/>
  <c r="AZ202" i="2"/>
  <c r="AZ203" i="2"/>
  <c r="AZ204" i="2"/>
  <c r="AZ205" i="2"/>
  <c r="AZ206" i="2"/>
  <c r="AZ207" i="2"/>
  <c r="AZ208" i="2"/>
  <c r="AZ209" i="2"/>
  <c r="AZ210" i="2"/>
  <c r="AZ211" i="2"/>
  <c r="AZ212" i="2"/>
  <c r="AZ213" i="2"/>
  <c r="AZ214" i="2"/>
  <c r="AZ215" i="2"/>
  <c r="AZ216" i="2"/>
  <c r="AZ217" i="2"/>
  <c r="AZ218" i="2"/>
  <c r="AZ219" i="2"/>
  <c r="AZ220" i="2"/>
  <c r="AZ221" i="2"/>
  <c r="AZ222" i="2"/>
  <c r="AZ223" i="2"/>
  <c r="AZ224" i="2"/>
  <c r="AZ225" i="2"/>
  <c r="AZ226" i="2"/>
  <c r="AZ227" i="2"/>
  <c r="AZ228" i="2"/>
  <c r="AZ229" i="2"/>
  <c r="AZ230" i="2"/>
  <c r="AZ231" i="2"/>
  <c r="AZ232" i="2"/>
  <c r="AZ233" i="2"/>
  <c r="AZ234" i="2"/>
  <c r="AZ235" i="2"/>
  <c r="AZ236" i="2"/>
  <c r="AZ237" i="2"/>
  <c r="AZ238" i="2"/>
  <c r="AZ239" i="2"/>
  <c r="AZ240" i="2"/>
  <c r="AZ241" i="2"/>
  <c r="AZ242" i="2"/>
  <c r="AZ243" i="2"/>
  <c r="AZ244" i="2"/>
  <c r="AZ245" i="2"/>
  <c r="AZ246" i="2"/>
  <c r="AZ247" i="2"/>
  <c r="AZ248" i="2"/>
  <c r="AZ249" i="2"/>
  <c r="AZ250" i="2"/>
  <c r="AZ251" i="2"/>
  <c r="AZ252" i="2"/>
  <c r="AZ253" i="2"/>
  <c r="AZ254" i="2"/>
  <c r="AZ255" i="2"/>
  <c r="AZ256" i="2"/>
  <c r="AZ257" i="2"/>
  <c r="AZ258" i="2"/>
  <c r="AZ259" i="2"/>
  <c r="AZ260" i="2"/>
  <c r="AZ261" i="2"/>
  <c r="AZ262" i="2"/>
  <c r="AZ263" i="2"/>
  <c r="AZ264" i="2"/>
  <c r="AZ265" i="2"/>
  <c r="AZ266" i="2"/>
  <c r="AZ267" i="2"/>
  <c r="AZ268" i="2"/>
  <c r="AZ269" i="2"/>
  <c r="AZ270" i="2"/>
  <c r="AZ271" i="2"/>
  <c r="AZ272" i="2"/>
  <c r="AZ273" i="2"/>
  <c r="AZ274" i="2"/>
  <c r="AZ275" i="2"/>
  <c r="AZ276" i="2"/>
  <c r="AZ277" i="2"/>
  <c r="AZ8" i="2"/>
  <c r="AZ9" i="2"/>
  <c r="AZ10" i="2"/>
  <c r="AZ11" i="2"/>
  <c r="AZ12" i="2"/>
  <c r="AZ14" i="2"/>
  <c r="AZ15" i="2"/>
  <c r="AZ16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Z34" i="2"/>
  <c r="AZ35" i="2"/>
  <c r="AZ36" i="2"/>
  <c r="AZ37" i="2"/>
  <c r="AZ38" i="2"/>
  <c r="AZ39" i="2"/>
  <c r="AZ40" i="2"/>
  <c r="AZ41" i="2"/>
  <c r="AZ42" i="2"/>
  <c r="AZ43" i="2"/>
  <c r="AZ44" i="2"/>
  <c r="AZ45" i="2"/>
  <c r="AZ46" i="2"/>
  <c r="AZ47" i="2"/>
  <c r="AZ48" i="2"/>
  <c r="AZ50" i="2"/>
  <c r="AZ51" i="2"/>
  <c r="AZ52" i="2"/>
  <c r="AZ53" i="2"/>
  <c r="AZ54" i="2"/>
  <c r="AZ55" i="2"/>
  <c r="AZ56" i="2"/>
  <c r="AZ57" i="2"/>
  <c r="AZ58" i="2"/>
  <c r="AZ59" i="2"/>
  <c r="AZ60" i="2"/>
  <c r="AZ61" i="2"/>
  <c r="AZ62" i="2"/>
  <c r="AZ63" i="2"/>
  <c r="AZ64" i="2"/>
  <c r="AZ65" i="2"/>
  <c r="AZ66" i="2"/>
  <c r="AZ67" i="2"/>
  <c r="AZ68" i="2"/>
  <c r="AZ69" i="2"/>
  <c r="AZ70" i="2"/>
  <c r="AZ71" i="2"/>
  <c r="AZ72" i="2"/>
  <c r="AZ73" i="2"/>
  <c r="AZ74" i="2"/>
  <c r="AZ75" i="2"/>
  <c r="AZ76" i="2"/>
  <c r="AZ77" i="2"/>
  <c r="AZ78" i="2"/>
  <c r="AZ79" i="2"/>
  <c r="AZ80" i="2"/>
  <c r="AZ81" i="2"/>
  <c r="AZ82" i="2"/>
  <c r="AZ83" i="2"/>
  <c r="AZ84" i="2"/>
  <c r="AZ86" i="2"/>
  <c r="AZ87" i="2"/>
  <c r="AZ88" i="2"/>
  <c r="AZ89" i="2"/>
  <c r="AZ90" i="2"/>
  <c r="AZ91" i="2"/>
  <c r="AZ92" i="2"/>
  <c r="AZ93" i="2"/>
  <c r="AZ94" i="2"/>
  <c r="AZ95" i="2"/>
  <c r="AZ96" i="2"/>
  <c r="AZ97" i="2"/>
  <c r="AZ98" i="2"/>
  <c r="AZ99" i="2"/>
  <c r="AZ100" i="2"/>
  <c r="AZ101" i="2"/>
  <c r="AZ102" i="2"/>
  <c r="AZ103" i="2"/>
  <c r="AZ104" i="2"/>
  <c r="AZ105" i="2"/>
  <c r="AZ106" i="2"/>
  <c r="AZ107" i="2"/>
  <c r="AZ108" i="2"/>
  <c r="AZ109" i="2"/>
  <c r="AZ110" i="2"/>
  <c r="AZ111" i="2"/>
  <c r="AZ112" i="2"/>
  <c r="AZ113" i="2"/>
  <c r="AZ114" i="2"/>
  <c r="AZ115" i="2"/>
  <c r="AZ116" i="2"/>
  <c r="AZ117" i="2"/>
  <c r="AZ118" i="2"/>
  <c r="AZ119" i="2"/>
  <c r="AZ120" i="2"/>
  <c r="AZ122" i="2"/>
  <c r="AZ123" i="2"/>
  <c r="AZ124" i="2"/>
  <c r="AZ125" i="2"/>
  <c r="AZ126" i="2"/>
  <c r="AZ127" i="2"/>
  <c r="AZ128" i="2"/>
  <c r="AZ129" i="2"/>
  <c r="AZ130" i="2"/>
  <c r="AZ131" i="2"/>
  <c r="AZ132" i="2"/>
  <c r="AZ133" i="2"/>
  <c r="AZ134" i="2"/>
  <c r="AZ135" i="2"/>
  <c r="AZ136" i="2"/>
  <c r="AZ137" i="2"/>
  <c r="AZ138" i="2"/>
  <c r="AZ139" i="2"/>
  <c r="AZ140" i="2"/>
  <c r="AZ141" i="2"/>
  <c r="AZ142" i="2"/>
  <c r="AZ143" i="2"/>
  <c r="AZ144" i="2"/>
  <c r="AZ145" i="2"/>
  <c r="AZ146" i="2"/>
  <c r="AZ147" i="2"/>
  <c r="AZ148" i="2"/>
  <c r="AZ149" i="2"/>
  <c r="AZ150" i="2"/>
  <c r="AZ151" i="2"/>
  <c r="AZ152" i="2"/>
  <c r="AZ153" i="2"/>
  <c r="AZ154" i="2"/>
  <c r="AZ155" i="2"/>
  <c r="AZ156" i="2"/>
  <c r="AZ158" i="2"/>
  <c r="AZ159" i="2"/>
  <c r="AZ160" i="2"/>
  <c r="AZ161" i="2"/>
  <c r="AZ162" i="2"/>
  <c r="AZ163" i="2"/>
  <c r="AZ164" i="2"/>
  <c r="AZ165" i="2"/>
  <c r="AZ7" i="2"/>
  <c r="AY278" i="2" l="1"/>
  <c r="AZ278" i="2" s="1"/>
  <c r="AZ17" i="2"/>
  <c r="BB53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50" i="1"/>
  <c r="BB51" i="1"/>
  <c r="BB52" i="1"/>
  <c r="BB7" i="1"/>
  <c r="BA53" i="1"/>
  <c r="BA8" i="1"/>
  <c r="BA9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BA32" i="1"/>
  <c r="BA33" i="1"/>
  <c r="BA34" i="1"/>
  <c r="BA35" i="1"/>
  <c r="BA36" i="1"/>
  <c r="BA37" i="1"/>
  <c r="BA38" i="1"/>
  <c r="BA39" i="1"/>
  <c r="BA40" i="1"/>
  <c r="BA41" i="1"/>
  <c r="BA42" i="1"/>
  <c r="BA43" i="1"/>
  <c r="BA44" i="1"/>
  <c r="BA45" i="1"/>
  <c r="BA46" i="1"/>
  <c r="BA47" i="1"/>
  <c r="BA48" i="1"/>
  <c r="BA49" i="1"/>
  <c r="BA50" i="1"/>
  <c r="BA51" i="1"/>
  <c r="BA52" i="1"/>
  <c r="BA7" i="1"/>
  <c r="AY53" i="1"/>
  <c r="AZ53" i="1"/>
  <c r="AX53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6" i="1"/>
  <c r="AZ37" i="1"/>
  <c r="AZ38" i="1"/>
  <c r="AZ39" i="1"/>
  <c r="AZ40" i="1"/>
  <c r="AZ41" i="1"/>
  <c r="AZ42" i="1"/>
  <c r="AZ43" i="1"/>
  <c r="AZ44" i="1"/>
  <c r="AZ45" i="1"/>
  <c r="AZ46" i="1"/>
  <c r="AZ47" i="1"/>
  <c r="AZ48" i="1"/>
  <c r="AZ49" i="1"/>
  <c r="AZ50" i="1"/>
  <c r="AZ51" i="1"/>
  <c r="AZ52" i="1"/>
  <c r="AZ7" i="1"/>
  <c r="AU278" i="2"/>
  <c r="BB8" i="2" l="1"/>
  <c r="BB9" i="2"/>
  <c r="BB10" i="2"/>
  <c r="BB11" i="2"/>
  <c r="BB12" i="2"/>
  <c r="BB13" i="2"/>
  <c r="BB14" i="2"/>
  <c r="BB15" i="2"/>
  <c r="BB16" i="2"/>
  <c r="BB17" i="2"/>
  <c r="BB18" i="2"/>
  <c r="BB19" i="2"/>
  <c r="BB20" i="2"/>
  <c r="BB21" i="2"/>
  <c r="BB22" i="2"/>
  <c r="BB23" i="2"/>
  <c r="BB24" i="2"/>
  <c r="BB25" i="2"/>
  <c r="BB26" i="2"/>
  <c r="BB27" i="2"/>
  <c r="BB28" i="2"/>
  <c r="BB29" i="2"/>
  <c r="BB30" i="2"/>
  <c r="BB31" i="2"/>
  <c r="BB32" i="2"/>
  <c r="BB33" i="2"/>
  <c r="BB34" i="2"/>
  <c r="BB35" i="2"/>
  <c r="BB36" i="2"/>
  <c r="BB37" i="2"/>
  <c r="BB38" i="2"/>
  <c r="BB39" i="2"/>
  <c r="BB40" i="2"/>
  <c r="BB41" i="2"/>
  <c r="BB42" i="2"/>
  <c r="BB43" i="2"/>
  <c r="BB44" i="2"/>
  <c r="BB45" i="2"/>
  <c r="BB46" i="2"/>
  <c r="BB47" i="2"/>
  <c r="BB48" i="2"/>
  <c r="BB49" i="2"/>
  <c r="BB50" i="2"/>
  <c r="BB51" i="2"/>
  <c r="BB52" i="2"/>
  <c r="BB53" i="2"/>
  <c r="BB54" i="2"/>
  <c r="BB55" i="2"/>
  <c r="BB56" i="2"/>
  <c r="BB57" i="2"/>
  <c r="BB58" i="2"/>
  <c r="BB59" i="2"/>
  <c r="BB60" i="2"/>
  <c r="BB61" i="2"/>
  <c r="BB62" i="2"/>
  <c r="BB63" i="2"/>
  <c r="BB64" i="2"/>
  <c r="BB65" i="2"/>
  <c r="BB66" i="2"/>
  <c r="BB67" i="2"/>
  <c r="BB68" i="2"/>
  <c r="BB69" i="2"/>
  <c r="BB70" i="2"/>
  <c r="BB71" i="2"/>
  <c r="BB72" i="2"/>
  <c r="BB73" i="2"/>
  <c r="BB74" i="2"/>
  <c r="BB75" i="2"/>
  <c r="BB76" i="2"/>
  <c r="BB77" i="2"/>
  <c r="BB78" i="2"/>
  <c r="BB79" i="2"/>
  <c r="BB80" i="2"/>
  <c r="BB81" i="2"/>
  <c r="BB82" i="2"/>
  <c r="BB83" i="2"/>
  <c r="BB84" i="2"/>
  <c r="BB85" i="2"/>
  <c r="BB86" i="2"/>
  <c r="BB87" i="2"/>
  <c r="BB88" i="2"/>
  <c r="BB89" i="2"/>
  <c r="BB90" i="2"/>
  <c r="BB91" i="2"/>
  <c r="BB92" i="2"/>
  <c r="BB93" i="2"/>
  <c r="BB94" i="2"/>
  <c r="BB95" i="2"/>
  <c r="BB96" i="2"/>
  <c r="BB97" i="2"/>
  <c r="BB98" i="2"/>
  <c r="BB99" i="2"/>
  <c r="BB100" i="2"/>
  <c r="BB101" i="2"/>
  <c r="BB102" i="2"/>
  <c r="BB103" i="2"/>
  <c r="BB104" i="2"/>
  <c r="BB105" i="2"/>
  <c r="BB106" i="2"/>
  <c r="BB107" i="2"/>
  <c r="BB108" i="2"/>
  <c r="BB109" i="2"/>
  <c r="BB110" i="2"/>
  <c r="BB111" i="2"/>
  <c r="BB112" i="2"/>
  <c r="BB113" i="2"/>
  <c r="BB114" i="2"/>
  <c r="BB115" i="2"/>
  <c r="BB116" i="2"/>
  <c r="BB117" i="2"/>
  <c r="BB118" i="2"/>
  <c r="BB119" i="2"/>
  <c r="BB120" i="2"/>
  <c r="BB121" i="2"/>
  <c r="BB122" i="2"/>
  <c r="BB123" i="2"/>
  <c r="BB124" i="2"/>
  <c r="BB125" i="2"/>
  <c r="BB126" i="2"/>
  <c r="BB127" i="2"/>
  <c r="BB128" i="2"/>
  <c r="BB129" i="2"/>
  <c r="BB130" i="2"/>
  <c r="BB131" i="2"/>
  <c r="BB132" i="2"/>
  <c r="BB133" i="2"/>
  <c r="BB134" i="2"/>
  <c r="BB135" i="2"/>
  <c r="BB136" i="2"/>
  <c r="BB137" i="2"/>
  <c r="BB138" i="2"/>
  <c r="BB139" i="2"/>
  <c r="BB140" i="2"/>
  <c r="BB141" i="2"/>
  <c r="BB142" i="2"/>
  <c r="BB143" i="2"/>
  <c r="BB144" i="2"/>
  <c r="BB145" i="2"/>
  <c r="BB146" i="2"/>
  <c r="BB147" i="2"/>
  <c r="BB148" i="2"/>
  <c r="BB149" i="2"/>
  <c r="BB150" i="2"/>
  <c r="BB151" i="2"/>
  <c r="BB152" i="2"/>
  <c r="BB153" i="2"/>
  <c r="BB154" i="2"/>
  <c r="BB155" i="2"/>
  <c r="BB156" i="2"/>
  <c r="BB157" i="2"/>
  <c r="BB158" i="2"/>
  <c r="BB159" i="2"/>
  <c r="BB160" i="2"/>
  <c r="BB161" i="2"/>
  <c r="BB162" i="2"/>
  <c r="BB163" i="2"/>
  <c r="BB164" i="2"/>
  <c r="BB165" i="2"/>
  <c r="BB166" i="2"/>
  <c r="BB167" i="2"/>
  <c r="BB168" i="2"/>
  <c r="BB169" i="2"/>
  <c r="BB170" i="2"/>
  <c r="BB171" i="2"/>
  <c r="BB172" i="2"/>
  <c r="BB173" i="2"/>
  <c r="BB174" i="2"/>
  <c r="BB175" i="2"/>
  <c r="BB176" i="2"/>
  <c r="BB177" i="2"/>
  <c r="BB178" i="2"/>
  <c r="BB179" i="2"/>
  <c r="BB180" i="2"/>
  <c r="BB181" i="2"/>
  <c r="BB182" i="2"/>
  <c r="BB183" i="2"/>
  <c r="BB184" i="2"/>
  <c r="BB185" i="2"/>
  <c r="BB186" i="2"/>
  <c r="BB187" i="2"/>
  <c r="BB188" i="2"/>
  <c r="BB189" i="2"/>
  <c r="BB190" i="2"/>
  <c r="BB191" i="2"/>
  <c r="BB192" i="2"/>
  <c r="BB193" i="2"/>
  <c r="BB194" i="2"/>
  <c r="BB195" i="2"/>
  <c r="BB196" i="2"/>
  <c r="BB197" i="2"/>
  <c r="BB198" i="2"/>
  <c r="BB199" i="2"/>
  <c r="BB200" i="2"/>
  <c r="BB201" i="2"/>
  <c r="BB202" i="2"/>
  <c r="BB203" i="2"/>
  <c r="BB204" i="2"/>
  <c r="BB205" i="2"/>
  <c r="BB206" i="2"/>
  <c r="BB207" i="2"/>
  <c r="BB208" i="2"/>
  <c r="BB209" i="2"/>
  <c r="BB210" i="2"/>
  <c r="BB211" i="2"/>
  <c r="BB212" i="2"/>
  <c r="BB213" i="2"/>
  <c r="BB214" i="2"/>
  <c r="BB215" i="2"/>
  <c r="BB216" i="2"/>
  <c r="BB217" i="2"/>
  <c r="BB218" i="2"/>
  <c r="BB219" i="2"/>
  <c r="BB220" i="2"/>
  <c r="BB221" i="2"/>
  <c r="BB222" i="2"/>
  <c r="BB223" i="2"/>
  <c r="BB224" i="2"/>
  <c r="BB225" i="2"/>
  <c r="BB226" i="2"/>
  <c r="BB227" i="2"/>
  <c r="BB228" i="2"/>
  <c r="BB229" i="2"/>
  <c r="BB230" i="2"/>
  <c r="BB231" i="2"/>
  <c r="BB232" i="2"/>
  <c r="BB233" i="2"/>
  <c r="BB234" i="2"/>
  <c r="BB235" i="2"/>
  <c r="BB236" i="2"/>
  <c r="BB237" i="2"/>
  <c r="BB238" i="2"/>
  <c r="BB239" i="2"/>
  <c r="BB240" i="2"/>
  <c r="BB241" i="2"/>
  <c r="BB242" i="2"/>
  <c r="BB243" i="2"/>
  <c r="BB244" i="2"/>
  <c r="BB245" i="2"/>
  <c r="BB246" i="2"/>
  <c r="BB247" i="2"/>
  <c r="BB248" i="2"/>
  <c r="BB249" i="2"/>
  <c r="BB250" i="2"/>
  <c r="BB251" i="2"/>
  <c r="BB252" i="2"/>
  <c r="BB253" i="2"/>
  <c r="BB254" i="2"/>
  <c r="BB255" i="2"/>
  <c r="BB256" i="2"/>
  <c r="BB257" i="2"/>
  <c r="BB258" i="2"/>
  <c r="BB259" i="2"/>
  <c r="BB260" i="2"/>
  <c r="BB261" i="2"/>
  <c r="BB262" i="2"/>
  <c r="BB263" i="2"/>
  <c r="BB264" i="2"/>
  <c r="BB265" i="2"/>
  <c r="BB266" i="2"/>
  <c r="BB267" i="2"/>
  <c r="BB268" i="2"/>
  <c r="BB269" i="2"/>
  <c r="BB270" i="2"/>
  <c r="BB271" i="2"/>
  <c r="BB272" i="2"/>
  <c r="BB273" i="2"/>
  <c r="BB274" i="2"/>
  <c r="BB275" i="2"/>
  <c r="BB276" i="2"/>
  <c r="BB277" i="2"/>
  <c r="BB7" i="2"/>
  <c r="BA8" i="2"/>
  <c r="BA9" i="2"/>
  <c r="BA10" i="2"/>
  <c r="BA11" i="2"/>
  <c r="BA12" i="2"/>
  <c r="BA13" i="2"/>
  <c r="BA14" i="2"/>
  <c r="BA15" i="2"/>
  <c r="BA16" i="2"/>
  <c r="BA17" i="2"/>
  <c r="BA18" i="2"/>
  <c r="BA19" i="2"/>
  <c r="BA20" i="2"/>
  <c r="BA21" i="2"/>
  <c r="BA22" i="2"/>
  <c r="BA23" i="2"/>
  <c r="BA24" i="2"/>
  <c r="BA25" i="2"/>
  <c r="BA26" i="2"/>
  <c r="BA27" i="2"/>
  <c r="BA28" i="2"/>
  <c r="BA29" i="2"/>
  <c r="BA30" i="2"/>
  <c r="BA31" i="2"/>
  <c r="BA32" i="2"/>
  <c r="BA33" i="2"/>
  <c r="BA34" i="2"/>
  <c r="BA35" i="2"/>
  <c r="BA36" i="2"/>
  <c r="BA37" i="2"/>
  <c r="BA38" i="2"/>
  <c r="BA39" i="2"/>
  <c r="BA40" i="2"/>
  <c r="BA41" i="2"/>
  <c r="BA42" i="2"/>
  <c r="BA43" i="2"/>
  <c r="BA44" i="2"/>
  <c r="BA45" i="2"/>
  <c r="BA46" i="2"/>
  <c r="BA47" i="2"/>
  <c r="BA48" i="2"/>
  <c r="BA49" i="2"/>
  <c r="BA50" i="2"/>
  <c r="BA51" i="2"/>
  <c r="BA52" i="2"/>
  <c r="BA53" i="2"/>
  <c r="BA54" i="2"/>
  <c r="BA55" i="2"/>
  <c r="BA56" i="2"/>
  <c r="BA57" i="2"/>
  <c r="BA58" i="2"/>
  <c r="BA59" i="2"/>
  <c r="BA60" i="2"/>
  <c r="BA61" i="2"/>
  <c r="BA62" i="2"/>
  <c r="BA63" i="2"/>
  <c r="BA64" i="2"/>
  <c r="BA65" i="2"/>
  <c r="BA66" i="2"/>
  <c r="BA67" i="2"/>
  <c r="BA68" i="2"/>
  <c r="BA69" i="2"/>
  <c r="BA70" i="2"/>
  <c r="BA71" i="2"/>
  <c r="BA72" i="2"/>
  <c r="BA73" i="2"/>
  <c r="BA74" i="2"/>
  <c r="BA75" i="2"/>
  <c r="BA76" i="2"/>
  <c r="BA77" i="2"/>
  <c r="BA78" i="2"/>
  <c r="BA79" i="2"/>
  <c r="BA80" i="2"/>
  <c r="BA81" i="2"/>
  <c r="BA82" i="2"/>
  <c r="BA83" i="2"/>
  <c r="BA84" i="2"/>
  <c r="BA85" i="2"/>
  <c r="BA86" i="2"/>
  <c r="BA87" i="2"/>
  <c r="BA88" i="2"/>
  <c r="BA89" i="2"/>
  <c r="BA90" i="2"/>
  <c r="BA91" i="2"/>
  <c r="BA92" i="2"/>
  <c r="BA93" i="2"/>
  <c r="BA94" i="2"/>
  <c r="BA95" i="2"/>
  <c r="BA96" i="2"/>
  <c r="BA97" i="2"/>
  <c r="BA98" i="2"/>
  <c r="BA99" i="2"/>
  <c r="BA100" i="2"/>
  <c r="BA101" i="2"/>
  <c r="BA102" i="2"/>
  <c r="BA103" i="2"/>
  <c r="BA104" i="2"/>
  <c r="BA105" i="2"/>
  <c r="BA106" i="2"/>
  <c r="BA107" i="2"/>
  <c r="BA108" i="2"/>
  <c r="BA109" i="2"/>
  <c r="BA110" i="2"/>
  <c r="BA111" i="2"/>
  <c r="BA112" i="2"/>
  <c r="BA113" i="2"/>
  <c r="BA114" i="2"/>
  <c r="BA115" i="2"/>
  <c r="BA116" i="2"/>
  <c r="BA117" i="2"/>
  <c r="BA118" i="2"/>
  <c r="BA119" i="2"/>
  <c r="BA120" i="2"/>
  <c r="BA121" i="2"/>
  <c r="BA122" i="2"/>
  <c r="BA123" i="2"/>
  <c r="BA124" i="2"/>
  <c r="BA125" i="2"/>
  <c r="BA126" i="2"/>
  <c r="BA127" i="2"/>
  <c r="BA128" i="2"/>
  <c r="BA129" i="2"/>
  <c r="BA130" i="2"/>
  <c r="BA131" i="2"/>
  <c r="BA132" i="2"/>
  <c r="BA133" i="2"/>
  <c r="BA134" i="2"/>
  <c r="BA135" i="2"/>
  <c r="BA136" i="2"/>
  <c r="BA137" i="2"/>
  <c r="BA138" i="2"/>
  <c r="BA139" i="2"/>
  <c r="BA140" i="2"/>
  <c r="BA141" i="2"/>
  <c r="BA142" i="2"/>
  <c r="BA143" i="2"/>
  <c r="BA144" i="2"/>
  <c r="BA145" i="2"/>
  <c r="BA146" i="2"/>
  <c r="BA147" i="2"/>
  <c r="BA148" i="2"/>
  <c r="BA149" i="2"/>
  <c r="BA150" i="2"/>
  <c r="BA151" i="2"/>
  <c r="BA152" i="2"/>
  <c r="BA153" i="2"/>
  <c r="BA154" i="2"/>
  <c r="BA155" i="2"/>
  <c r="BA156" i="2"/>
  <c r="BA157" i="2"/>
  <c r="BA158" i="2"/>
  <c r="BA159" i="2"/>
  <c r="BA160" i="2"/>
  <c r="BA161" i="2"/>
  <c r="BA162" i="2"/>
  <c r="BA163" i="2"/>
  <c r="BA164" i="2"/>
  <c r="BA165" i="2"/>
  <c r="BA166" i="2"/>
  <c r="BA167" i="2"/>
  <c r="BA168" i="2"/>
  <c r="BA169" i="2"/>
  <c r="BA170" i="2"/>
  <c r="BA171" i="2"/>
  <c r="BA172" i="2"/>
  <c r="BA173" i="2"/>
  <c r="BA174" i="2"/>
  <c r="BA175" i="2"/>
  <c r="BA176" i="2"/>
  <c r="BA177" i="2"/>
  <c r="BA178" i="2"/>
  <c r="BA179" i="2"/>
  <c r="BA180" i="2"/>
  <c r="BA181" i="2"/>
  <c r="BA182" i="2"/>
  <c r="BA183" i="2"/>
  <c r="BA184" i="2"/>
  <c r="BA185" i="2"/>
  <c r="BA186" i="2"/>
  <c r="BA187" i="2"/>
  <c r="BA188" i="2"/>
  <c r="BA189" i="2"/>
  <c r="BA190" i="2"/>
  <c r="BA191" i="2"/>
  <c r="BA192" i="2"/>
  <c r="BA193" i="2"/>
  <c r="BA194" i="2"/>
  <c r="BA195" i="2"/>
  <c r="BA196" i="2"/>
  <c r="BA197" i="2"/>
  <c r="BA198" i="2"/>
  <c r="BA199" i="2"/>
  <c r="BA200" i="2"/>
  <c r="BA201" i="2"/>
  <c r="BA202" i="2"/>
  <c r="BA203" i="2"/>
  <c r="BA204" i="2"/>
  <c r="BA205" i="2"/>
  <c r="BA206" i="2"/>
  <c r="BA207" i="2"/>
  <c r="BA208" i="2"/>
  <c r="BA209" i="2"/>
  <c r="BA210" i="2"/>
  <c r="BA211" i="2"/>
  <c r="BA212" i="2"/>
  <c r="BA213" i="2"/>
  <c r="BA214" i="2"/>
  <c r="BA215" i="2"/>
  <c r="BA216" i="2"/>
  <c r="BA217" i="2"/>
  <c r="BA218" i="2"/>
  <c r="BA219" i="2"/>
  <c r="BA220" i="2"/>
  <c r="BA221" i="2"/>
  <c r="BA222" i="2"/>
  <c r="BA223" i="2"/>
  <c r="BA224" i="2"/>
  <c r="BA225" i="2"/>
  <c r="BA226" i="2"/>
  <c r="BA227" i="2"/>
  <c r="BA228" i="2"/>
  <c r="BA229" i="2"/>
  <c r="BA230" i="2"/>
  <c r="BA231" i="2"/>
  <c r="BA232" i="2"/>
  <c r="BA233" i="2"/>
  <c r="BA234" i="2"/>
  <c r="BA235" i="2"/>
  <c r="BA236" i="2"/>
  <c r="BA237" i="2"/>
  <c r="BA238" i="2"/>
  <c r="BA239" i="2"/>
  <c r="BA240" i="2"/>
  <c r="BA241" i="2"/>
  <c r="BA242" i="2"/>
  <c r="BA243" i="2"/>
  <c r="BA244" i="2"/>
  <c r="BA245" i="2"/>
  <c r="BA246" i="2"/>
  <c r="BA247" i="2"/>
  <c r="BA248" i="2"/>
  <c r="BA249" i="2"/>
  <c r="BA250" i="2"/>
  <c r="BA251" i="2"/>
  <c r="BA252" i="2"/>
  <c r="BA253" i="2"/>
  <c r="BA254" i="2"/>
  <c r="BA255" i="2"/>
  <c r="BA256" i="2"/>
  <c r="BA257" i="2"/>
  <c r="BA258" i="2"/>
  <c r="BA259" i="2"/>
  <c r="BA260" i="2"/>
  <c r="BA261" i="2"/>
  <c r="BA262" i="2"/>
  <c r="BA263" i="2"/>
  <c r="BA264" i="2"/>
  <c r="BA265" i="2"/>
  <c r="BA266" i="2"/>
  <c r="BA267" i="2"/>
  <c r="BA268" i="2"/>
  <c r="BA269" i="2"/>
  <c r="BA270" i="2"/>
  <c r="BA271" i="2"/>
  <c r="BA272" i="2"/>
  <c r="BA273" i="2"/>
  <c r="BA274" i="2"/>
  <c r="BA275" i="2"/>
  <c r="BA276" i="2"/>
  <c r="BA277" i="2"/>
  <c r="BA7" i="2"/>
  <c r="AW7" i="2"/>
  <c r="AW14" i="2"/>
  <c r="AW15" i="2"/>
  <c r="AW16" i="2"/>
  <c r="AW17" i="2"/>
  <c r="AW18" i="2"/>
  <c r="AW19" i="2"/>
  <c r="AW26" i="2"/>
  <c r="AW27" i="2"/>
  <c r="AW28" i="2"/>
  <c r="AW29" i="2"/>
  <c r="AW30" i="2"/>
  <c r="AW31" i="2"/>
  <c r="AW38" i="2"/>
  <c r="AW39" i="2"/>
  <c r="AW40" i="2"/>
  <c r="AW41" i="2"/>
  <c r="AW42" i="2"/>
  <c r="AW43" i="2"/>
  <c r="AW50" i="2"/>
  <c r="AW51" i="2"/>
  <c r="AW52" i="2"/>
  <c r="AW53" i="2"/>
  <c r="AW54" i="2"/>
  <c r="AW55" i="2"/>
  <c r="AW62" i="2"/>
  <c r="AW63" i="2"/>
  <c r="AW64" i="2"/>
  <c r="AW65" i="2"/>
  <c r="AW66" i="2"/>
  <c r="AW67" i="2"/>
  <c r="AW72" i="2"/>
  <c r="AW74" i="2"/>
  <c r="AW75" i="2"/>
  <c r="AW76" i="2"/>
  <c r="AW77" i="2"/>
  <c r="AW78" i="2"/>
  <c r="AW79" i="2"/>
  <c r="AW86" i="2"/>
  <c r="AW87" i="2"/>
  <c r="AW88" i="2"/>
  <c r="AW89" i="2"/>
  <c r="AW90" i="2"/>
  <c r="AW91" i="2"/>
  <c r="AW98" i="2"/>
  <c r="AW99" i="2"/>
  <c r="AW100" i="2"/>
  <c r="AW101" i="2"/>
  <c r="AW102" i="2"/>
  <c r="AW103" i="2"/>
  <c r="AW110" i="2"/>
  <c r="AW111" i="2"/>
  <c r="AW112" i="2"/>
  <c r="AW113" i="2"/>
  <c r="AW114" i="2"/>
  <c r="AW115" i="2"/>
  <c r="AW122" i="2"/>
  <c r="AW123" i="2"/>
  <c r="AW124" i="2"/>
  <c r="AW125" i="2"/>
  <c r="AW126" i="2"/>
  <c r="AW127" i="2"/>
  <c r="AW134" i="2"/>
  <c r="AW135" i="2"/>
  <c r="AW136" i="2"/>
  <c r="AW137" i="2"/>
  <c r="AW138" i="2"/>
  <c r="AW139" i="2"/>
  <c r="AW146" i="2"/>
  <c r="AW147" i="2"/>
  <c r="AW148" i="2"/>
  <c r="AW149" i="2"/>
  <c r="AW150" i="2"/>
  <c r="AW151" i="2"/>
  <c r="AW158" i="2"/>
  <c r="AW159" i="2"/>
  <c r="AW160" i="2"/>
  <c r="AW161" i="2"/>
  <c r="AW162" i="2"/>
  <c r="AW163" i="2"/>
  <c r="AW170" i="2"/>
  <c r="AW171" i="2"/>
  <c r="AW172" i="2"/>
  <c r="AW173" i="2"/>
  <c r="AW174" i="2"/>
  <c r="AW175" i="2"/>
  <c r="AW182" i="2"/>
  <c r="AW183" i="2"/>
  <c r="AW184" i="2"/>
  <c r="AW185" i="2"/>
  <c r="AW186" i="2"/>
  <c r="AW187" i="2"/>
  <c r="AW194" i="2"/>
  <c r="AW195" i="2"/>
  <c r="AW196" i="2"/>
  <c r="AW197" i="2"/>
  <c r="AW198" i="2"/>
  <c r="AW199" i="2"/>
  <c r="AW206" i="2"/>
  <c r="AW207" i="2"/>
  <c r="AW208" i="2"/>
  <c r="AW209" i="2"/>
  <c r="AW210" i="2"/>
  <c r="AW211" i="2"/>
  <c r="AW218" i="2"/>
  <c r="AW219" i="2"/>
  <c r="AW220" i="2"/>
  <c r="AW221" i="2"/>
  <c r="AW222" i="2"/>
  <c r="AW223" i="2"/>
  <c r="AW230" i="2"/>
  <c r="AW231" i="2"/>
  <c r="AW232" i="2"/>
  <c r="AW233" i="2"/>
  <c r="AW234" i="2"/>
  <c r="AW235" i="2"/>
  <c r="AW242" i="2"/>
  <c r="AW243" i="2"/>
  <c r="AW244" i="2"/>
  <c r="AW245" i="2"/>
  <c r="AW246" i="2"/>
  <c r="AW247" i="2"/>
  <c r="AW254" i="2"/>
  <c r="AW255" i="2"/>
  <c r="AW256" i="2"/>
  <c r="AW257" i="2"/>
  <c r="AW258" i="2"/>
  <c r="AW259" i="2"/>
  <c r="AW266" i="2"/>
  <c r="AW267" i="2"/>
  <c r="AW268" i="2"/>
  <c r="AW269" i="2"/>
  <c r="AW270" i="2"/>
  <c r="AW271" i="2"/>
  <c r="AW8" i="2"/>
  <c r="AW9" i="2"/>
  <c r="AW10" i="2"/>
  <c r="AW11" i="2"/>
  <c r="AW12" i="2"/>
  <c r="AW13" i="2"/>
  <c r="AW20" i="2"/>
  <c r="AW21" i="2"/>
  <c r="AW22" i="2"/>
  <c r="AW23" i="2"/>
  <c r="AW24" i="2"/>
  <c r="AW25" i="2"/>
  <c r="AW32" i="2"/>
  <c r="AW33" i="2"/>
  <c r="AW34" i="2"/>
  <c r="AW35" i="2"/>
  <c r="AW36" i="2"/>
  <c r="AW37" i="2"/>
  <c r="AW44" i="2"/>
  <c r="AW45" i="2"/>
  <c r="AW46" i="2"/>
  <c r="AW47" i="2"/>
  <c r="AW48" i="2"/>
  <c r="AW49" i="2"/>
  <c r="AW56" i="2"/>
  <c r="AW57" i="2"/>
  <c r="AW58" i="2"/>
  <c r="AW59" i="2"/>
  <c r="AW60" i="2"/>
  <c r="AW61" i="2"/>
  <c r="AW68" i="2"/>
  <c r="AW69" i="2"/>
  <c r="AW70" i="2"/>
  <c r="AW71" i="2"/>
  <c r="AW73" i="2"/>
  <c r="AW80" i="2"/>
  <c r="AW81" i="2"/>
  <c r="AW82" i="2"/>
  <c r="AW83" i="2"/>
  <c r="AW84" i="2"/>
  <c r="AW85" i="2"/>
  <c r="AW92" i="2"/>
  <c r="AW93" i="2"/>
  <c r="AW94" i="2"/>
  <c r="AW95" i="2"/>
  <c r="AW96" i="2"/>
  <c r="AW97" i="2"/>
  <c r="AW104" i="2"/>
  <c r="AW105" i="2"/>
  <c r="AW106" i="2"/>
  <c r="AW107" i="2"/>
  <c r="AW108" i="2"/>
  <c r="AW109" i="2"/>
  <c r="AW116" i="2"/>
  <c r="AW117" i="2"/>
  <c r="AW118" i="2"/>
  <c r="AW119" i="2"/>
  <c r="AW120" i="2"/>
  <c r="AW121" i="2"/>
  <c r="AW128" i="2"/>
  <c r="AW129" i="2"/>
  <c r="AW130" i="2"/>
  <c r="AW131" i="2"/>
  <c r="AW132" i="2"/>
  <c r="AW133" i="2"/>
  <c r="AW140" i="2"/>
  <c r="AW141" i="2"/>
  <c r="AW142" i="2"/>
  <c r="AW143" i="2"/>
  <c r="AW144" i="2"/>
  <c r="AW145" i="2"/>
  <c r="AW152" i="2"/>
  <c r="AW153" i="2"/>
  <c r="AW154" i="2"/>
  <c r="AW155" i="2"/>
  <c r="AW156" i="2"/>
  <c r="AW157" i="2"/>
  <c r="AW164" i="2"/>
  <c r="AW165" i="2"/>
  <c r="AW166" i="2"/>
  <c r="AW167" i="2"/>
  <c r="AW168" i="2"/>
  <c r="AW169" i="2"/>
  <c r="AW176" i="2"/>
  <c r="AW177" i="2"/>
  <c r="AW178" i="2"/>
  <c r="AW179" i="2"/>
  <c r="AW180" i="2"/>
  <c r="AW181" i="2"/>
  <c r="AW188" i="2"/>
  <c r="AW189" i="2"/>
  <c r="AW190" i="2"/>
  <c r="AW191" i="2"/>
  <c r="AW192" i="2"/>
  <c r="AW193" i="2"/>
  <c r="AW200" i="2"/>
  <c r="AW201" i="2"/>
  <c r="AW202" i="2"/>
  <c r="AW203" i="2"/>
  <c r="AW204" i="2"/>
  <c r="AW205" i="2"/>
  <c r="AW212" i="2"/>
  <c r="AW213" i="2"/>
  <c r="AW214" i="2"/>
  <c r="AW215" i="2"/>
  <c r="AW216" i="2"/>
  <c r="AW217" i="2"/>
  <c r="AW224" i="2"/>
  <c r="AW225" i="2"/>
  <c r="AW226" i="2"/>
  <c r="AW227" i="2"/>
  <c r="AW228" i="2"/>
  <c r="AW229" i="2"/>
  <c r="AW236" i="2"/>
  <c r="AW237" i="2"/>
  <c r="AW238" i="2"/>
  <c r="AW239" i="2"/>
  <c r="AW240" i="2"/>
  <c r="AW241" i="2"/>
  <c r="AW248" i="2"/>
  <c r="AW249" i="2"/>
  <c r="AW250" i="2"/>
  <c r="AW251" i="2"/>
  <c r="AW252" i="2"/>
  <c r="AW253" i="2"/>
  <c r="AW260" i="2"/>
  <c r="AW261" i="2"/>
  <c r="AW262" i="2"/>
  <c r="AW263" i="2"/>
  <c r="AW264" i="2"/>
  <c r="AW265" i="2"/>
  <c r="AW272" i="2"/>
  <c r="AW273" i="2"/>
  <c r="AW274" i="2"/>
  <c r="AW275" i="2"/>
  <c r="AW276" i="2"/>
  <c r="AW277" i="2"/>
  <c r="AV278" i="2"/>
  <c r="AW278" i="2" s="1"/>
  <c r="AN22" i="1" l="1"/>
  <c r="AW8" i="1" l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W46" i="1"/>
  <c r="AW47" i="1"/>
  <c r="AW48" i="1"/>
  <c r="AW49" i="1"/>
  <c r="AW50" i="1"/>
  <c r="AW51" i="1"/>
  <c r="AW52" i="1"/>
  <c r="AW7" i="1"/>
  <c r="AV53" i="1"/>
  <c r="AW53" i="1" s="1"/>
  <c r="AT12" i="2" l="1"/>
  <c r="AT9" i="2"/>
  <c r="AT13" i="2"/>
  <c r="AT17" i="2"/>
  <c r="AT25" i="2"/>
  <c r="AT30" i="2"/>
  <c r="AT33" i="2"/>
  <c r="AT38" i="2"/>
  <c r="AT41" i="2"/>
  <c r="AT46" i="2"/>
  <c r="AT49" i="2"/>
  <c r="AT53" i="2"/>
  <c r="AT54" i="2"/>
  <c r="AT57" i="2"/>
  <c r="AT61" i="2"/>
  <c r="AT62" i="2"/>
  <c r="AT65" i="2"/>
  <c r="AT69" i="2"/>
  <c r="AT70" i="2"/>
  <c r="AT73" i="2"/>
  <c r="AT77" i="2"/>
  <c r="AT78" i="2"/>
  <c r="AT81" i="2"/>
  <c r="AT86" i="2"/>
  <c r="AT89" i="2"/>
  <c r="AT94" i="2"/>
  <c r="AT97" i="2"/>
  <c r="AT101" i="2"/>
  <c r="AT102" i="2"/>
  <c r="AT105" i="2"/>
  <c r="AT110" i="2"/>
  <c r="AT113" i="2"/>
  <c r="AT118" i="2"/>
  <c r="AT121" i="2"/>
  <c r="AT125" i="2"/>
  <c r="AT126" i="2"/>
  <c r="AT129" i="2"/>
  <c r="AT133" i="2"/>
  <c r="AT134" i="2"/>
  <c r="AT137" i="2"/>
  <c r="AT141" i="2"/>
  <c r="AT142" i="2"/>
  <c r="AT145" i="2"/>
  <c r="AT150" i="2"/>
  <c r="AT153" i="2"/>
  <c r="AT157" i="2"/>
  <c r="AT158" i="2"/>
  <c r="AT160" i="2"/>
  <c r="AT161" i="2"/>
  <c r="AT166" i="2"/>
  <c r="AT168" i="2"/>
  <c r="AT169" i="2"/>
  <c r="AT173" i="2"/>
  <c r="AT174" i="2"/>
  <c r="AT176" i="2"/>
  <c r="AT177" i="2"/>
  <c r="AT182" i="2"/>
  <c r="AT184" i="2"/>
  <c r="AT185" i="2"/>
  <c r="AT190" i="2"/>
  <c r="AT192" i="2"/>
  <c r="AT193" i="2"/>
  <c r="AT198" i="2"/>
  <c r="AT201" i="2"/>
  <c r="AT205" i="2"/>
  <c r="AT206" i="2"/>
  <c r="AT209" i="2"/>
  <c r="AT214" i="2"/>
  <c r="AT216" i="2"/>
  <c r="AT217" i="2"/>
  <c r="AT221" i="2"/>
  <c r="AT222" i="2"/>
  <c r="AT225" i="2"/>
  <c r="AT230" i="2"/>
  <c r="AT233" i="2"/>
  <c r="AT237" i="2"/>
  <c r="AT238" i="2"/>
  <c r="AT240" i="2"/>
  <c r="AT241" i="2"/>
  <c r="AT246" i="2"/>
  <c r="AT249" i="2"/>
  <c r="AT253" i="2"/>
  <c r="AT254" i="2"/>
  <c r="AT256" i="2"/>
  <c r="AT257" i="2"/>
  <c r="AT261" i="2"/>
  <c r="AT262" i="2"/>
  <c r="AT265" i="2"/>
  <c r="AT269" i="2"/>
  <c r="AT270" i="2"/>
  <c r="AT273" i="2"/>
  <c r="AT59" i="2" l="1"/>
  <c r="AT252" i="2"/>
  <c r="AT165" i="2"/>
  <c r="AT85" i="2"/>
  <c r="AT127" i="2"/>
  <c r="AT211" i="2"/>
  <c r="AT212" i="2"/>
  <c r="AT179" i="2"/>
  <c r="AT139" i="2"/>
  <c r="AT99" i="2"/>
  <c r="AT60" i="2"/>
  <c r="AT19" i="2"/>
  <c r="AT277" i="2"/>
  <c r="AT251" i="2"/>
  <c r="AT204" i="2"/>
  <c r="AT164" i="2"/>
  <c r="AT84" i="2"/>
  <c r="AT51" i="2"/>
  <c r="AT11" i="2"/>
  <c r="AT276" i="2"/>
  <c r="AT243" i="2"/>
  <c r="AT203" i="2"/>
  <c r="AT163" i="2"/>
  <c r="AT124" i="2"/>
  <c r="AT83" i="2"/>
  <c r="AT37" i="2"/>
  <c r="AT275" i="2"/>
  <c r="AT229" i="2"/>
  <c r="AT191" i="2"/>
  <c r="AT149" i="2"/>
  <c r="AT123" i="2"/>
  <c r="AT76" i="2"/>
  <c r="AT36" i="2"/>
  <c r="AT268" i="2"/>
  <c r="AT228" i="2"/>
  <c r="AT189" i="2"/>
  <c r="AT148" i="2"/>
  <c r="AT115" i="2"/>
  <c r="AT75" i="2"/>
  <c r="AT35" i="2"/>
  <c r="AT267" i="2"/>
  <c r="AT227" i="2"/>
  <c r="AT188" i="2"/>
  <c r="AT147" i="2"/>
  <c r="AT63" i="2"/>
  <c r="AT21" i="2"/>
  <c r="AT255" i="2"/>
  <c r="AT213" i="2"/>
  <c r="AT187" i="2"/>
  <c r="AT140" i="2"/>
  <c r="AT100" i="2"/>
  <c r="AT20" i="2"/>
  <c r="AT152" i="2"/>
  <c r="AT88" i="2"/>
  <c r="AT215" i="2"/>
  <c r="AT48" i="2"/>
  <c r="AT264" i="2"/>
  <c r="AT111" i="2"/>
  <c r="AT72" i="2"/>
  <c r="AT263" i="2"/>
  <c r="AT224" i="2"/>
  <c r="AT135" i="2"/>
  <c r="AT32" i="2"/>
  <c r="AT236" i="2"/>
  <c r="AT197" i="2"/>
  <c r="AT108" i="2"/>
  <c r="AT95" i="2"/>
  <c r="AT56" i="2"/>
  <c r="AT44" i="2"/>
  <c r="AT272" i="2"/>
  <c r="AT260" i="2"/>
  <c r="AT247" i="2"/>
  <c r="AT235" i="2"/>
  <c r="AT208" i="2"/>
  <c r="AT196" i="2"/>
  <c r="AT183" i="2"/>
  <c r="AT171" i="2"/>
  <c r="AT144" i="2"/>
  <c r="AT132" i="2"/>
  <c r="AT119" i="2"/>
  <c r="AT107" i="2"/>
  <c r="AT93" i="2"/>
  <c r="AT80" i="2"/>
  <c r="AT68" i="2"/>
  <c r="AT55" i="2"/>
  <c r="AT43" i="2"/>
  <c r="AT29" i="2"/>
  <c r="AT16" i="2"/>
  <c r="AT151" i="2"/>
  <c r="AT112" i="2"/>
  <c r="AT23" i="2"/>
  <c r="AT239" i="2"/>
  <c r="AT200" i="2"/>
  <c r="AT47" i="2"/>
  <c r="AT199" i="2"/>
  <c r="AT109" i="2"/>
  <c r="AT71" i="2"/>
  <c r="AT45" i="2"/>
  <c r="AT248" i="2"/>
  <c r="AT159" i="2"/>
  <c r="AT120" i="2"/>
  <c r="AT271" i="2"/>
  <c r="AT259" i="2"/>
  <c r="AT245" i="2"/>
  <c r="AT232" i="2"/>
  <c r="AT220" i="2"/>
  <c r="AT207" i="2"/>
  <c r="AT195" i="2"/>
  <c r="AT181" i="2"/>
  <c r="AT156" i="2"/>
  <c r="AT143" i="2"/>
  <c r="AT131" i="2"/>
  <c r="AT117" i="2"/>
  <c r="AT104" i="2"/>
  <c r="AT92" i="2"/>
  <c r="AT79" i="2"/>
  <c r="AT67" i="2"/>
  <c r="AT40" i="2"/>
  <c r="AT28" i="2"/>
  <c r="AT15" i="2"/>
  <c r="AT24" i="2"/>
  <c r="AT278" i="2"/>
  <c r="AT87" i="2"/>
  <c r="AT175" i="2"/>
  <c r="AT136" i="2"/>
  <c r="AT8" i="2"/>
  <c r="AT96" i="2"/>
  <c r="AT223" i="2"/>
  <c r="AT172" i="2"/>
  <c r="AT31" i="2"/>
  <c r="AT244" i="2"/>
  <c r="AT231" i="2"/>
  <c r="AT219" i="2"/>
  <c r="AT180" i="2"/>
  <c r="AT167" i="2"/>
  <c r="AT155" i="2"/>
  <c r="AT128" i="2"/>
  <c r="AT116" i="2"/>
  <c r="AT103" i="2"/>
  <c r="AT91" i="2"/>
  <c r="AT64" i="2"/>
  <c r="AT52" i="2"/>
  <c r="AT39" i="2"/>
  <c r="AT27" i="2"/>
  <c r="AT7" i="2"/>
  <c r="AT22" i="2"/>
  <c r="AT14" i="2"/>
  <c r="AT274" i="2"/>
  <c r="AT266" i="2"/>
  <c r="AT258" i="2"/>
  <c r="AT250" i="2"/>
  <c r="AT242" i="2"/>
  <c r="AT234" i="2"/>
  <c r="AT226" i="2"/>
  <c r="AT218" i="2"/>
  <c r="AT210" i="2"/>
  <c r="AT202" i="2"/>
  <c r="AT194" i="2"/>
  <c r="AT186" i="2"/>
  <c r="AT178" i="2"/>
  <c r="AT170" i="2"/>
  <c r="AT162" i="2"/>
  <c r="AT154" i="2"/>
  <c r="AT146" i="2"/>
  <c r="AT138" i="2"/>
  <c r="AT130" i="2"/>
  <c r="AT122" i="2"/>
  <c r="AT114" i="2"/>
  <c r="AT106" i="2"/>
  <c r="AT98" i="2"/>
  <c r="AT90" i="2"/>
  <c r="AT82" i="2"/>
  <c r="AT74" i="2"/>
  <c r="AT66" i="2"/>
  <c r="AT58" i="2"/>
  <c r="AT50" i="2"/>
  <c r="AT42" i="2"/>
  <c r="AT34" i="2"/>
  <c r="AT26" i="2"/>
  <c r="AT18" i="2"/>
  <c r="AT10" i="2"/>
  <c r="AQ8" i="2"/>
  <c r="AQ9" i="2"/>
  <c r="AQ10" i="2"/>
  <c r="AQ11" i="2"/>
  <c r="AQ12" i="2"/>
  <c r="AQ13" i="2"/>
  <c r="AQ14" i="2"/>
  <c r="AQ15" i="2"/>
  <c r="AQ16" i="2"/>
  <c r="AQ17" i="2"/>
  <c r="AQ18" i="2"/>
  <c r="AQ19" i="2"/>
  <c r="AQ20" i="2"/>
  <c r="AQ21" i="2"/>
  <c r="AQ22" i="2"/>
  <c r="AQ23" i="2"/>
  <c r="AQ24" i="2"/>
  <c r="AQ25" i="2"/>
  <c r="AQ26" i="2"/>
  <c r="AQ27" i="2"/>
  <c r="AQ28" i="2"/>
  <c r="AQ29" i="2"/>
  <c r="AQ30" i="2"/>
  <c r="AQ31" i="2"/>
  <c r="AQ32" i="2"/>
  <c r="AQ33" i="2"/>
  <c r="AQ34" i="2"/>
  <c r="AQ35" i="2"/>
  <c r="AQ36" i="2"/>
  <c r="AQ37" i="2"/>
  <c r="AQ38" i="2"/>
  <c r="AQ39" i="2"/>
  <c r="AQ40" i="2"/>
  <c r="AQ41" i="2"/>
  <c r="AQ42" i="2"/>
  <c r="AQ43" i="2"/>
  <c r="AQ44" i="2"/>
  <c r="AQ45" i="2"/>
  <c r="AQ46" i="2"/>
  <c r="AQ47" i="2"/>
  <c r="AQ48" i="2"/>
  <c r="AQ49" i="2"/>
  <c r="AQ50" i="2"/>
  <c r="AQ51" i="2"/>
  <c r="AQ52" i="2"/>
  <c r="AQ53" i="2"/>
  <c r="AQ54" i="2"/>
  <c r="AQ55" i="2"/>
  <c r="AQ56" i="2"/>
  <c r="AQ57" i="2"/>
  <c r="AQ58" i="2"/>
  <c r="AQ59" i="2"/>
  <c r="AQ60" i="2"/>
  <c r="AQ61" i="2"/>
  <c r="AQ62" i="2"/>
  <c r="AQ63" i="2"/>
  <c r="AQ64" i="2"/>
  <c r="AQ65" i="2"/>
  <c r="AQ66" i="2"/>
  <c r="AQ67" i="2"/>
  <c r="AQ68" i="2"/>
  <c r="AQ69" i="2"/>
  <c r="AQ70" i="2"/>
  <c r="AQ71" i="2"/>
  <c r="AQ72" i="2"/>
  <c r="AQ73" i="2"/>
  <c r="AQ74" i="2"/>
  <c r="AQ75" i="2"/>
  <c r="AQ76" i="2"/>
  <c r="AQ77" i="2"/>
  <c r="AQ78" i="2"/>
  <c r="AQ79" i="2"/>
  <c r="AQ80" i="2"/>
  <c r="AQ81" i="2"/>
  <c r="AQ82" i="2"/>
  <c r="AQ83" i="2"/>
  <c r="AQ84" i="2"/>
  <c r="AQ85" i="2"/>
  <c r="AQ86" i="2"/>
  <c r="AQ87" i="2"/>
  <c r="AQ88" i="2"/>
  <c r="AQ89" i="2"/>
  <c r="AQ90" i="2"/>
  <c r="AQ91" i="2"/>
  <c r="AQ92" i="2"/>
  <c r="AQ93" i="2"/>
  <c r="AQ94" i="2"/>
  <c r="AQ95" i="2"/>
  <c r="AQ96" i="2"/>
  <c r="AQ97" i="2"/>
  <c r="AQ98" i="2"/>
  <c r="AQ99" i="2"/>
  <c r="AQ100" i="2"/>
  <c r="AQ101" i="2"/>
  <c r="AQ102" i="2"/>
  <c r="AQ103" i="2"/>
  <c r="AQ104" i="2"/>
  <c r="AQ105" i="2"/>
  <c r="AQ106" i="2"/>
  <c r="AQ107" i="2"/>
  <c r="AQ108" i="2"/>
  <c r="AQ109" i="2"/>
  <c r="AQ110" i="2"/>
  <c r="AQ111" i="2"/>
  <c r="AQ112" i="2"/>
  <c r="AQ113" i="2"/>
  <c r="AQ114" i="2"/>
  <c r="AQ115" i="2"/>
  <c r="AQ116" i="2"/>
  <c r="AQ117" i="2"/>
  <c r="AQ118" i="2"/>
  <c r="AQ119" i="2"/>
  <c r="AQ120" i="2"/>
  <c r="AQ121" i="2"/>
  <c r="AQ122" i="2"/>
  <c r="AQ123" i="2"/>
  <c r="AQ124" i="2"/>
  <c r="AQ125" i="2"/>
  <c r="AQ126" i="2"/>
  <c r="AQ127" i="2"/>
  <c r="AQ128" i="2"/>
  <c r="AQ129" i="2"/>
  <c r="AQ130" i="2"/>
  <c r="AQ131" i="2"/>
  <c r="AQ132" i="2"/>
  <c r="AQ133" i="2"/>
  <c r="AQ134" i="2"/>
  <c r="AQ135" i="2"/>
  <c r="AQ136" i="2"/>
  <c r="AQ137" i="2"/>
  <c r="AQ138" i="2"/>
  <c r="AQ139" i="2"/>
  <c r="AQ140" i="2"/>
  <c r="AQ141" i="2"/>
  <c r="AQ142" i="2"/>
  <c r="AQ143" i="2"/>
  <c r="AQ144" i="2"/>
  <c r="AQ145" i="2"/>
  <c r="AQ146" i="2"/>
  <c r="AQ147" i="2"/>
  <c r="AQ148" i="2"/>
  <c r="AQ149" i="2"/>
  <c r="AQ150" i="2"/>
  <c r="AQ151" i="2"/>
  <c r="AQ152" i="2"/>
  <c r="AQ153" i="2"/>
  <c r="AQ154" i="2"/>
  <c r="AQ155" i="2"/>
  <c r="AQ156" i="2"/>
  <c r="AQ157" i="2"/>
  <c r="AQ158" i="2"/>
  <c r="AQ159" i="2"/>
  <c r="AQ160" i="2"/>
  <c r="AQ161" i="2"/>
  <c r="AQ162" i="2"/>
  <c r="AQ163" i="2"/>
  <c r="AQ164" i="2"/>
  <c r="AQ165" i="2"/>
  <c r="AQ166" i="2"/>
  <c r="AQ167" i="2"/>
  <c r="AQ168" i="2"/>
  <c r="AQ169" i="2"/>
  <c r="AQ170" i="2"/>
  <c r="AQ171" i="2"/>
  <c r="AQ172" i="2"/>
  <c r="AQ173" i="2"/>
  <c r="AQ174" i="2"/>
  <c r="AQ175" i="2"/>
  <c r="AQ176" i="2"/>
  <c r="AQ177" i="2"/>
  <c r="AQ178" i="2"/>
  <c r="AQ179" i="2"/>
  <c r="AQ180" i="2"/>
  <c r="AQ181" i="2"/>
  <c r="AQ182" i="2"/>
  <c r="AQ183" i="2"/>
  <c r="AQ184" i="2"/>
  <c r="AQ185" i="2"/>
  <c r="AQ186" i="2"/>
  <c r="AQ187" i="2"/>
  <c r="AQ188" i="2"/>
  <c r="AQ189" i="2"/>
  <c r="AQ190" i="2"/>
  <c r="AQ191" i="2"/>
  <c r="AQ192" i="2"/>
  <c r="AQ193" i="2"/>
  <c r="AQ194" i="2"/>
  <c r="AQ195" i="2"/>
  <c r="AQ196" i="2"/>
  <c r="AQ197" i="2"/>
  <c r="AQ198" i="2"/>
  <c r="AQ199" i="2"/>
  <c r="AQ200" i="2"/>
  <c r="AQ201" i="2"/>
  <c r="AQ202" i="2"/>
  <c r="AQ203" i="2"/>
  <c r="AQ204" i="2"/>
  <c r="AQ205" i="2"/>
  <c r="AQ206" i="2"/>
  <c r="AQ207" i="2"/>
  <c r="AQ208" i="2"/>
  <c r="AQ209" i="2"/>
  <c r="AQ210" i="2"/>
  <c r="AQ211" i="2"/>
  <c r="AQ212" i="2"/>
  <c r="AQ213" i="2"/>
  <c r="AQ214" i="2"/>
  <c r="AQ215" i="2"/>
  <c r="AQ216" i="2"/>
  <c r="AQ217" i="2"/>
  <c r="AQ218" i="2"/>
  <c r="AQ219" i="2"/>
  <c r="AQ220" i="2"/>
  <c r="AQ221" i="2"/>
  <c r="AQ222" i="2"/>
  <c r="AQ223" i="2"/>
  <c r="AQ224" i="2"/>
  <c r="AQ225" i="2"/>
  <c r="AQ226" i="2"/>
  <c r="AQ227" i="2"/>
  <c r="AQ228" i="2"/>
  <c r="AQ229" i="2"/>
  <c r="AQ230" i="2"/>
  <c r="AQ231" i="2"/>
  <c r="AQ232" i="2"/>
  <c r="AQ233" i="2"/>
  <c r="AQ234" i="2"/>
  <c r="AQ235" i="2"/>
  <c r="AQ236" i="2"/>
  <c r="AQ237" i="2"/>
  <c r="AQ238" i="2"/>
  <c r="AQ239" i="2"/>
  <c r="AQ240" i="2"/>
  <c r="AQ241" i="2"/>
  <c r="AQ242" i="2"/>
  <c r="AQ243" i="2"/>
  <c r="AQ244" i="2"/>
  <c r="AQ245" i="2"/>
  <c r="AQ246" i="2"/>
  <c r="AQ247" i="2"/>
  <c r="AQ248" i="2"/>
  <c r="AQ249" i="2"/>
  <c r="AQ250" i="2"/>
  <c r="AQ251" i="2"/>
  <c r="AQ252" i="2"/>
  <c r="AQ253" i="2"/>
  <c r="AQ254" i="2"/>
  <c r="AQ255" i="2"/>
  <c r="AQ256" i="2"/>
  <c r="AQ257" i="2"/>
  <c r="AQ258" i="2"/>
  <c r="AQ259" i="2"/>
  <c r="AQ260" i="2"/>
  <c r="AQ261" i="2"/>
  <c r="AQ262" i="2"/>
  <c r="AQ263" i="2"/>
  <c r="AQ264" i="2"/>
  <c r="AQ265" i="2"/>
  <c r="AQ266" i="2"/>
  <c r="AQ267" i="2"/>
  <c r="AQ268" i="2"/>
  <c r="AQ269" i="2"/>
  <c r="AQ270" i="2"/>
  <c r="AQ271" i="2"/>
  <c r="AQ272" i="2"/>
  <c r="AQ273" i="2"/>
  <c r="AQ274" i="2"/>
  <c r="AQ275" i="2"/>
  <c r="AQ276" i="2"/>
  <c r="AQ277" i="2"/>
  <c r="AQ7" i="2"/>
  <c r="AP278" i="2"/>
  <c r="AO278" i="2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7" i="1"/>
  <c r="AP53" i="1"/>
  <c r="AO53" i="1"/>
  <c r="AL53" i="1"/>
  <c r="AT14" i="1" l="1"/>
  <c r="AT52" i="1"/>
  <c r="AT44" i="1"/>
  <c r="AT36" i="1"/>
  <c r="AT28" i="1"/>
  <c r="AT20" i="1"/>
  <c r="AT12" i="1"/>
  <c r="AT38" i="1"/>
  <c r="AT51" i="1"/>
  <c r="AT43" i="1"/>
  <c r="AT35" i="1"/>
  <c r="AT27" i="1"/>
  <c r="AT19" i="1"/>
  <c r="AT11" i="1"/>
  <c r="AT37" i="1"/>
  <c r="AQ53" i="1"/>
  <c r="AT45" i="1"/>
  <c r="AT50" i="1"/>
  <c r="AT42" i="1"/>
  <c r="AT34" i="1"/>
  <c r="AT26" i="1"/>
  <c r="AT18" i="1"/>
  <c r="AT10" i="1"/>
  <c r="AT30" i="1"/>
  <c r="AT13" i="1"/>
  <c r="AT49" i="1"/>
  <c r="AT41" i="1"/>
  <c r="AT33" i="1"/>
  <c r="AT25" i="1"/>
  <c r="AT17" i="1"/>
  <c r="AT9" i="1"/>
  <c r="AT29" i="1"/>
  <c r="AT48" i="1"/>
  <c r="AT40" i="1"/>
  <c r="AT32" i="1"/>
  <c r="AT24" i="1"/>
  <c r="AT16" i="1"/>
  <c r="AS53" i="1"/>
  <c r="AT22" i="1"/>
  <c r="AT46" i="1"/>
  <c r="AT47" i="1"/>
  <c r="AT39" i="1"/>
  <c r="AT31" i="1"/>
  <c r="AT23" i="1"/>
  <c r="AT15" i="1"/>
  <c r="AT7" i="1"/>
  <c r="AT21" i="1"/>
  <c r="AT8" i="1"/>
  <c r="AQ278" i="2"/>
  <c r="AJ53" i="1"/>
  <c r="AT53" i="1" l="1"/>
  <c r="AN7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N25" i="2"/>
  <c r="AN26" i="2"/>
  <c r="AN27" i="2"/>
  <c r="AN28" i="2"/>
  <c r="AN29" i="2"/>
  <c r="AN30" i="2"/>
  <c r="AN31" i="2"/>
  <c r="AN32" i="2"/>
  <c r="AN33" i="2"/>
  <c r="AN34" i="2"/>
  <c r="AN35" i="2"/>
  <c r="AN36" i="2"/>
  <c r="AN37" i="2"/>
  <c r="AN38" i="2"/>
  <c r="AN39" i="2"/>
  <c r="AN40" i="2"/>
  <c r="AN41" i="2"/>
  <c r="AN42" i="2"/>
  <c r="AN43" i="2"/>
  <c r="AN44" i="2"/>
  <c r="AN45" i="2"/>
  <c r="AN46" i="2"/>
  <c r="AN47" i="2"/>
  <c r="AN48" i="2"/>
  <c r="AN49" i="2"/>
  <c r="AN50" i="2"/>
  <c r="AN51" i="2"/>
  <c r="AN52" i="2"/>
  <c r="AN53" i="2"/>
  <c r="AN54" i="2"/>
  <c r="AN55" i="2"/>
  <c r="AN56" i="2"/>
  <c r="AN57" i="2"/>
  <c r="AN58" i="2"/>
  <c r="AN59" i="2"/>
  <c r="AN60" i="2"/>
  <c r="AN61" i="2"/>
  <c r="AN62" i="2"/>
  <c r="AN63" i="2"/>
  <c r="AN64" i="2"/>
  <c r="AN65" i="2"/>
  <c r="AN66" i="2"/>
  <c r="AN67" i="2"/>
  <c r="AN68" i="2"/>
  <c r="AN69" i="2"/>
  <c r="AN70" i="2"/>
  <c r="AN71" i="2"/>
  <c r="AN72" i="2"/>
  <c r="AN73" i="2"/>
  <c r="AN74" i="2"/>
  <c r="AN75" i="2"/>
  <c r="AN76" i="2"/>
  <c r="AN77" i="2"/>
  <c r="AN78" i="2"/>
  <c r="AN79" i="2"/>
  <c r="AN80" i="2"/>
  <c r="AN81" i="2"/>
  <c r="AN82" i="2"/>
  <c r="AN83" i="2"/>
  <c r="AN84" i="2"/>
  <c r="AN85" i="2"/>
  <c r="AN86" i="2"/>
  <c r="AN87" i="2"/>
  <c r="AN88" i="2"/>
  <c r="AN89" i="2"/>
  <c r="AN90" i="2"/>
  <c r="AN91" i="2"/>
  <c r="AN92" i="2"/>
  <c r="AN93" i="2"/>
  <c r="AN94" i="2"/>
  <c r="AN95" i="2"/>
  <c r="AN96" i="2"/>
  <c r="AN97" i="2"/>
  <c r="AN98" i="2"/>
  <c r="AN99" i="2"/>
  <c r="AN100" i="2"/>
  <c r="AN101" i="2"/>
  <c r="AN102" i="2"/>
  <c r="AN103" i="2"/>
  <c r="AN104" i="2"/>
  <c r="AN105" i="2"/>
  <c r="AN106" i="2"/>
  <c r="AN107" i="2"/>
  <c r="AN108" i="2"/>
  <c r="AN109" i="2"/>
  <c r="AN110" i="2"/>
  <c r="AN111" i="2"/>
  <c r="AN112" i="2"/>
  <c r="AN113" i="2"/>
  <c r="AN114" i="2"/>
  <c r="AN115" i="2"/>
  <c r="AN116" i="2"/>
  <c r="AN117" i="2"/>
  <c r="AN118" i="2"/>
  <c r="AN119" i="2"/>
  <c r="AN120" i="2"/>
  <c r="AN121" i="2"/>
  <c r="AN122" i="2"/>
  <c r="AN123" i="2"/>
  <c r="AN124" i="2"/>
  <c r="AN125" i="2"/>
  <c r="AN126" i="2"/>
  <c r="AN127" i="2"/>
  <c r="AN128" i="2"/>
  <c r="AN129" i="2"/>
  <c r="AN130" i="2"/>
  <c r="AN131" i="2"/>
  <c r="AN132" i="2"/>
  <c r="AN133" i="2"/>
  <c r="AN134" i="2"/>
  <c r="AN135" i="2"/>
  <c r="AN136" i="2"/>
  <c r="AN137" i="2"/>
  <c r="AN138" i="2"/>
  <c r="AN139" i="2"/>
  <c r="AN140" i="2"/>
  <c r="AN141" i="2"/>
  <c r="AN142" i="2"/>
  <c r="AN143" i="2"/>
  <c r="AN144" i="2"/>
  <c r="AN145" i="2"/>
  <c r="AN146" i="2"/>
  <c r="AN147" i="2"/>
  <c r="AN148" i="2"/>
  <c r="AN149" i="2"/>
  <c r="AN150" i="2"/>
  <c r="AN151" i="2"/>
  <c r="AN152" i="2"/>
  <c r="AN153" i="2"/>
  <c r="AN154" i="2"/>
  <c r="AN155" i="2"/>
  <c r="AN156" i="2"/>
  <c r="AN157" i="2"/>
  <c r="AN158" i="2"/>
  <c r="AN159" i="2"/>
  <c r="AN160" i="2"/>
  <c r="AN161" i="2"/>
  <c r="AN162" i="2"/>
  <c r="AN163" i="2"/>
  <c r="AN164" i="2"/>
  <c r="AN165" i="2"/>
  <c r="AN166" i="2"/>
  <c r="AN167" i="2"/>
  <c r="AN168" i="2"/>
  <c r="AN169" i="2"/>
  <c r="AN170" i="2"/>
  <c r="AN171" i="2"/>
  <c r="AN172" i="2"/>
  <c r="AN173" i="2"/>
  <c r="AN174" i="2"/>
  <c r="AN175" i="2"/>
  <c r="AN176" i="2"/>
  <c r="AN177" i="2"/>
  <c r="AN178" i="2"/>
  <c r="AN179" i="2"/>
  <c r="AN180" i="2"/>
  <c r="AN181" i="2"/>
  <c r="AN182" i="2"/>
  <c r="AN183" i="2"/>
  <c r="AN184" i="2"/>
  <c r="AN185" i="2"/>
  <c r="AN186" i="2"/>
  <c r="AN187" i="2"/>
  <c r="AN188" i="2"/>
  <c r="AN189" i="2"/>
  <c r="AN190" i="2"/>
  <c r="AN191" i="2"/>
  <c r="AN192" i="2"/>
  <c r="AN193" i="2"/>
  <c r="AN194" i="2"/>
  <c r="AN195" i="2"/>
  <c r="AN196" i="2"/>
  <c r="AN197" i="2"/>
  <c r="AN198" i="2"/>
  <c r="AN199" i="2"/>
  <c r="AN200" i="2"/>
  <c r="AN201" i="2"/>
  <c r="AN202" i="2"/>
  <c r="AN203" i="2"/>
  <c r="AN204" i="2"/>
  <c r="AN205" i="2"/>
  <c r="AN206" i="2"/>
  <c r="AN207" i="2"/>
  <c r="AN208" i="2"/>
  <c r="AN209" i="2"/>
  <c r="AN210" i="2"/>
  <c r="AN211" i="2"/>
  <c r="AN212" i="2"/>
  <c r="AN213" i="2"/>
  <c r="AN214" i="2"/>
  <c r="AN215" i="2"/>
  <c r="AN216" i="2"/>
  <c r="AN217" i="2"/>
  <c r="AN218" i="2"/>
  <c r="AN219" i="2"/>
  <c r="AN220" i="2"/>
  <c r="AN221" i="2"/>
  <c r="AN222" i="2"/>
  <c r="AN223" i="2"/>
  <c r="AN224" i="2"/>
  <c r="AN225" i="2"/>
  <c r="AN226" i="2"/>
  <c r="AN227" i="2"/>
  <c r="AN228" i="2"/>
  <c r="AN229" i="2"/>
  <c r="AN230" i="2"/>
  <c r="AN231" i="2"/>
  <c r="AN232" i="2"/>
  <c r="AN233" i="2"/>
  <c r="AN234" i="2"/>
  <c r="AN235" i="2"/>
  <c r="AN236" i="2"/>
  <c r="AN237" i="2"/>
  <c r="AN238" i="2"/>
  <c r="AN239" i="2"/>
  <c r="AN240" i="2"/>
  <c r="AN241" i="2"/>
  <c r="AN242" i="2"/>
  <c r="AN243" i="2"/>
  <c r="AN244" i="2"/>
  <c r="AN245" i="2"/>
  <c r="AN246" i="2"/>
  <c r="AN247" i="2"/>
  <c r="AN248" i="2"/>
  <c r="AN249" i="2"/>
  <c r="AN250" i="2"/>
  <c r="AN251" i="2"/>
  <c r="AN252" i="2"/>
  <c r="AN253" i="2"/>
  <c r="AN254" i="2"/>
  <c r="AN255" i="2"/>
  <c r="AN256" i="2"/>
  <c r="AN257" i="2"/>
  <c r="AN258" i="2"/>
  <c r="AN259" i="2"/>
  <c r="AN260" i="2"/>
  <c r="AN261" i="2"/>
  <c r="AN262" i="2"/>
  <c r="AN263" i="2"/>
  <c r="AN264" i="2"/>
  <c r="AN265" i="2"/>
  <c r="AN266" i="2"/>
  <c r="AN267" i="2"/>
  <c r="AN268" i="2"/>
  <c r="AN269" i="2"/>
  <c r="AN270" i="2"/>
  <c r="AN271" i="2"/>
  <c r="AN272" i="2"/>
  <c r="AN273" i="2"/>
  <c r="AN274" i="2"/>
  <c r="AN275" i="2"/>
  <c r="AN276" i="2"/>
  <c r="AN277" i="2"/>
  <c r="AM278" i="2"/>
  <c r="AL278" i="2"/>
  <c r="AK7" i="2"/>
  <c r="AI278" i="2"/>
  <c r="AJ278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99" i="2"/>
  <c r="Y100" i="2"/>
  <c r="Y101" i="2"/>
  <c r="Y102" i="2"/>
  <c r="Y103" i="2"/>
  <c r="Y104" i="2"/>
  <c r="Y105" i="2"/>
  <c r="Y106" i="2"/>
  <c r="Y107" i="2"/>
  <c r="Y108" i="2"/>
  <c r="Y109" i="2"/>
  <c r="Y110" i="2"/>
  <c r="Y111" i="2"/>
  <c r="Y112" i="2"/>
  <c r="Y113" i="2"/>
  <c r="Y114" i="2"/>
  <c r="Y115" i="2"/>
  <c r="Y116" i="2"/>
  <c r="Y117" i="2"/>
  <c r="Y118" i="2"/>
  <c r="Y119" i="2"/>
  <c r="Y120" i="2"/>
  <c r="Y121" i="2"/>
  <c r="Y122" i="2"/>
  <c r="Y123" i="2"/>
  <c r="Y124" i="2"/>
  <c r="Y125" i="2"/>
  <c r="Y126" i="2"/>
  <c r="Y127" i="2"/>
  <c r="Y128" i="2"/>
  <c r="Y129" i="2"/>
  <c r="Y130" i="2"/>
  <c r="Y131" i="2"/>
  <c r="Y132" i="2"/>
  <c r="Y133" i="2"/>
  <c r="Y134" i="2"/>
  <c r="Y135" i="2"/>
  <c r="Y136" i="2"/>
  <c r="Y137" i="2"/>
  <c r="Y138" i="2"/>
  <c r="Y139" i="2"/>
  <c r="Y140" i="2"/>
  <c r="Y141" i="2"/>
  <c r="Y142" i="2"/>
  <c r="Y143" i="2"/>
  <c r="Y144" i="2"/>
  <c r="Y145" i="2"/>
  <c r="Y146" i="2"/>
  <c r="Y147" i="2"/>
  <c r="Y148" i="2"/>
  <c r="Y149" i="2"/>
  <c r="Y150" i="2"/>
  <c r="Y151" i="2"/>
  <c r="Y152" i="2"/>
  <c r="Y153" i="2"/>
  <c r="Y154" i="2"/>
  <c r="Y155" i="2"/>
  <c r="Y156" i="2"/>
  <c r="Y157" i="2"/>
  <c r="Y158" i="2"/>
  <c r="Y159" i="2"/>
  <c r="Y160" i="2"/>
  <c r="Y161" i="2"/>
  <c r="Y162" i="2"/>
  <c r="Y163" i="2"/>
  <c r="Y164" i="2"/>
  <c r="Y165" i="2"/>
  <c r="Y166" i="2"/>
  <c r="Y167" i="2"/>
  <c r="Y168" i="2"/>
  <c r="Y169" i="2"/>
  <c r="Y170" i="2"/>
  <c r="Y171" i="2"/>
  <c r="Y172" i="2"/>
  <c r="Y173" i="2"/>
  <c r="Y174" i="2"/>
  <c r="Y175" i="2"/>
  <c r="Y176" i="2"/>
  <c r="Y177" i="2"/>
  <c r="Y178" i="2"/>
  <c r="Y179" i="2"/>
  <c r="Y180" i="2"/>
  <c r="Y181" i="2"/>
  <c r="Y182" i="2"/>
  <c r="Y183" i="2"/>
  <c r="Y184" i="2"/>
  <c r="Y185" i="2"/>
  <c r="Y186" i="2"/>
  <c r="Y187" i="2"/>
  <c r="Y188" i="2"/>
  <c r="Y189" i="2"/>
  <c r="Y190" i="2"/>
  <c r="Y191" i="2"/>
  <c r="Y192" i="2"/>
  <c r="Y193" i="2"/>
  <c r="Y194" i="2"/>
  <c r="Y195" i="2"/>
  <c r="Y196" i="2"/>
  <c r="Y197" i="2"/>
  <c r="Y198" i="2"/>
  <c r="Y199" i="2"/>
  <c r="Y200" i="2"/>
  <c r="Y201" i="2"/>
  <c r="Y202" i="2"/>
  <c r="Y203" i="2"/>
  <c r="Y204" i="2"/>
  <c r="Y205" i="2"/>
  <c r="Y206" i="2"/>
  <c r="Y207" i="2"/>
  <c r="Y208" i="2"/>
  <c r="Y209" i="2"/>
  <c r="Y210" i="2"/>
  <c r="Y211" i="2"/>
  <c r="Y212" i="2"/>
  <c r="Y213" i="2"/>
  <c r="Y214" i="2"/>
  <c r="Y215" i="2"/>
  <c r="Y216" i="2"/>
  <c r="Y217" i="2"/>
  <c r="Y218" i="2"/>
  <c r="Y219" i="2"/>
  <c r="Y220" i="2"/>
  <c r="Y221" i="2"/>
  <c r="Y222" i="2"/>
  <c r="Y223" i="2"/>
  <c r="Y224" i="2"/>
  <c r="Y225" i="2"/>
  <c r="Y226" i="2"/>
  <c r="Y227" i="2"/>
  <c r="Y228" i="2"/>
  <c r="Y229" i="2"/>
  <c r="Y230" i="2"/>
  <c r="Y231" i="2"/>
  <c r="Y232" i="2"/>
  <c r="Y233" i="2"/>
  <c r="Y234" i="2"/>
  <c r="Y235" i="2"/>
  <c r="Y236" i="2"/>
  <c r="Y237" i="2"/>
  <c r="Y238" i="2"/>
  <c r="Y239" i="2"/>
  <c r="Y240" i="2"/>
  <c r="Y241" i="2"/>
  <c r="Y242" i="2"/>
  <c r="Y243" i="2"/>
  <c r="Y244" i="2"/>
  <c r="Y245" i="2"/>
  <c r="Y246" i="2"/>
  <c r="Y247" i="2"/>
  <c r="Y248" i="2"/>
  <c r="Y249" i="2"/>
  <c r="Y250" i="2"/>
  <c r="Y251" i="2"/>
  <c r="Y252" i="2"/>
  <c r="Y253" i="2"/>
  <c r="Y254" i="2"/>
  <c r="Y256" i="2"/>
  <c r="Y257" i="2"/>
  <c r="Y258" i="2"/>
  <c r="Y259" i="2"/>
  <c r="Y260" i="2"/>
  <c r="Y261" i="2"/>
  <c r="Y262" i="2"/>
  <c r="Y263" i="2"/>
  <c r="Y264" i="2"/>
  <c r="Y265" i="2"/>
  <c r="Y266" i="2"/>
  <c r="Y267" i="2"/>
  <c r="Y268" i="2"/>
  <c r="Y269" i="2"/>
  <c r="Y270" i="2"/>
  <c r="Y271" i="2"/>
  <c r="Y272" i="2"/>
  <c r="Y273" i="2"/>
  <c r="Y274" i="2"/>
  <c r="Y275" i="2"/>
  <c r="Y276" i="2"/>
  <c r="Y277" i="2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7" i="1"/>
  <c r="AM53" i="1"/>
  <c r="BC7" i="1" l="1"/>
  <c r="BC52" i="1"/>
  <c r="AN53" i="1"/>
  <c r="AN278" i="2"/>
  <c r="AK278" i="2"/>
  <c r="BC8" i="1" l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BC43" i="1"/>
  <c r="BC44" i="1"/>
  <c r="BC45" i="1"/>
  <c r="BC46" i="1"/>
  <c r="BC47" i="1"/>
  <c r="BC48" i="1"/>
  <c r="BC49" i="1"/>
  <c r="BC50" i="1"/>
  <c r="BC51" i="1"/>
  <c r="BC179" i="2" l="1"/>
  <c r="BC115" i="2"/>
  <c r="BC107" i="2"/>
  <c r="BC51" i="2"/>
  <c r="BC43" i="2"/>
  <c r="BC212" i="2"/>
  <c r="BC220" i="2"/>
  <c r="BC156" i="2"/>
  <c r="BC171" i="2"/>
  <c r="BC148" i="2"/>
  <c r="BC116" i="2"/>
  <c r="BC92" i="2"/>
  <c r="BC84" i="2"/>
  <c r="BC52" i="2"/>
  <c r="BC28" i="2"/>
  <c r="BC20" i="2"/>
  <c r="BC276" i="2"/>
  <c r="BC180" i="2"/>
  <c r="BC271" i="2"/>
  <c r="BC263" i="2"/>
  <c r="BC255" i="2"/>
  <c r="BC247" i="2"/>
  <c r="BC239" i="2"/>
  <c r="BC231" i="2"/>
  <c r="BC223" i="2"/>
  <c r="BC215" i="2"/>
  <c r="BC207" i="2"/>
  <c r="BC199" i="2"/>
  <c r="BC191" i="2"/>
  <c r="BC183" i="2"/>
  <c r="BC175" i="2"/>
  <c r="BC167" i="2"/>
  <c r="BC159" i="2"/>
  <c r="BC151" i="2"/>
  <c r="BC143" i="2"/>
  <c r="BC135" i="2"/>
  <c r="BC127" i="2"/>
  <c r="BC119" i="2"/>
  <c r="BC111" i="2"/>
  <c r="BC103" i="2"/>
  <c r="BC95" i="2"/>
  <c r="BC87" i="2"/>
  <c r="BC79" i="2"/>
  <c r="BC71" i="2"/>
  <c r="BC63" i="2"/>
  <c r="BC55" i="2"/>
  <c r="BC47" i="2"/>
  <c r="BC39" i="2"/>
  <c r="BC31" i="2"/>
  <c r="BC23" i="2"/>
  <c r="BC15" i="2"/>
  <c r="BC268" i="2"/>
  <c r="BC260" i="2"/>
  <c r="BC252" i="2"/>
  <c r="BC244" i="2"/>
  <c r="BC236" i="2"/>
  <c r="BC228" i="2"/>
  <c r="BC204" i="2"/>
  <c r="BC196" i="2"/>
  <c r="BC188" i="2"/>
  <c r="BC172" i="2"/>
  <c r="BC164" i="2"/>
  <c r="BC140" i="2"/>
  <c r="BC132" i="2"/>
  <c r="BC124" i="2"/>
  <c r="BC108" i="2"/>
  <c r="BC100" i="2"/>
  <c r="BC76" i="2"/>
  <c r="BC68" i="2"/>
  <c r="BC60" i="2"/>
  <c r="BC44" i="2"/>
  <c r="BC36" i="2"/>
  <c r="BC12" i="2"/>
  <c r="BC275" i="2"/>
  <c r="BC267" i="2"/>
  <c r="BC259" i="2"/>
  <c r="BC251" i="2"/>
  <c r="BC243" i="2"/>
  <c r="BC235" i="2"/>
  <c r="BC227" i="2"/>
  <c r="BC219" i="2"/>
  <c r="BC211" i="2"/>
  <c r="BC203" i="2"/>
  <c r="BC195" i="2"/>
  <c r="BC187" i="2"/>
  <c r="BC163" i="2"/>
  <c r="BC155" i="2"/>
  <c r="BC147" i="2"/>
  <c r="BC139" i="2"/>
  <c r="BC131" i="2"/>
  <c r="BC123" i="2"/>
  <c r="BC99" i="2"/>
  <c r="BC91" i="2"/>
  <c r="BC83" i="2"/>
  <c r="BC75" i="2"/>
  <c r="BC67" i="2"/>
  <c r="BC59" i="2"/>
  <c r="BC35" i="2"/>
  <c r="BC27" i="2"/>
  <c r="BC19" i="2"/>
  <c r="BC11" i="2"/>
  <c r="BC274" i="2"/>
  <c r="BC266" i="2"/>
  <c r="BC258" i="2"/>
  <c r="BC250" i="2"/>
  <c r="BC242" i="2"/>
  <c r="BC234" i="2"/>
  <c r="BC226" i="2"/>
  <c r="BC218" i="2"/>
  <c r="BC210" i="2"/>
  <c r="BC202" i="2"/>
  <c r="BC194" i="2"/>
  <c r="BC186" i="2"/>
  <c r="BC178" i="2"/>
  <c r="BC170" i="2"/>
  <c r="BC162" i="2"/>
  <c r="BC154" i="2"/>
  <c r="BC146" i="2"/>
  <c r="BC138" i="2"/>
  <c r="BC130" i="2"/>
  <c r="BC122" i="2"/>
  <c r="BC114" i="2"/>
  <c r="BC106" i="2"/>
  <c r="BC98" i="2"/>
  <c r="BC90" i="2"/>
  <c r="BC82" i="2"/>
  <c r="BC74" i="2"/>
  <c r="BC66" i="2"/>
  <c r="BC58" i="2"/>
  <c r="BC50" i="2"/>
  <c r="BC42" i="2"/>
  <c r="BC34" i="2"/>
  <c r="BC26" i="2"/>
  <c r="BC18" i="2"/>
  <c r="BC10" i="2"/>
  <c r="BC273" i="2"/>
  <c r="BC265" i="2"/>
  <c r="BC257" i="2"/>
  <c r="BC249" i="2"/>
  <c r="BC241" i="2"/>
  <c r="BC233" i="2"/>
  <c r="BC225" i="2"/>
  <c r="BC217" i="2"/>
  <c r="BC209" i="2"/>
  <c r="BC201" i="2"/>
  <c r="BC193" i="2"/>
  <c r="BC185" i="2"/>
  <c r="BC177" i="2"/>
  <c r="BC169" i="2"/>
  <c r="BC161" i="2"/>
  <c r="BC153" i="2"/>
  <c r="BC145" i="2"/>
  <c r="BC137" i="2"/>
  <c r="BC129" i="2"/>
  <c r="BC121" i="2"/>
  <c r="BC113" i="2"/>
  <c r="BC105" i="2"/>
  <c r="BC97" i="2"/>
  <c r="BC89" i="2"/>
  <c r="BC81" i="2"/>
  <c r="BC73" i="2"/>
  <c r="BC65" i="2"/>
  <c r="BC57" i="2"/>
  <c r="BC49" i="2"/>
  <c r="BC41" i="2"/>
  <c r="BC33" i="2"/>
  <c r="BC25" i="2"/>
  <c r="BC17" i="2"/>
  <c r="BC9" i="2"/>
  <c r="BC272" i="2"/>
  <c r="BC264" i="2"/>
  <c r="BC256" i="2"/>
  <c r="BC248" i="2"/>
  <c r="BC240" i="2"/>
  <c r="BC232" i="2"/>
  <c r="BC224" i="2"/>
  <c r="BC216" i="2"/>
  <c r="BC208" i="2"/>
  <c r="BC200" i="2"/>
  <c r="BC192" i="2"/>
  <c r="BC184" i="2"/>
  <c r="BC176" i="2"/>
  <c r="BC168" i="2"/>
  <c r="BC160" i="2"/>
  <c r="BC152" i="2"/>
  <c r="BC144" i="2"/>
  <c r="BC136" i="2"/>
  <c r="BC128" i="2"/>
  <c r="BC120" i="2"/>
  <c r="BC112" i="2"/>
  <c r="BC104" i="2"/>
  <c r="BC96" i="2"/>
  <c r="BC88" i="2"/>
  <c r="BC80" i="2"/>
  <c r="BC72" i="2"/>
  <c r="BC64" i="2"/>
  <c r="BC56" i="2"/>
  <c r="BC48" i="2"/>
  <c r="BC40" i="2"/>
  <c r="BC32" i="2"/>
  <c r="BC24" i="2"/>
  <c r="BC16" i="2"/>
  <c r="BC8" i="2"/>
  <c r="BC270" i="2"/>
  <c r="BC262" i="2"/>
  <c r="BC254" i="2"/>
  <c r="BC246" i="2"/>
  <c r="BC238" i="2"/>
  <c r="BC230" i="2"/>
  <c r="BC222" i="2"/>
  <c r="BC214" i="2"/>
  <c r="BC206" i="2"/>
  <c r="BC198" i="2"/>
  <c r="BC190" i="2"/>
  <c r="BC182" i="2"/>
  <c r="BC174" i="2"/>
  <c r="BC166" i="2"/>
  <c r="BC158" i="2"/>
  <c r="BC150" i="2"/>
  <c r="BC142" i="2"/>
  <c r="BC134" i="2"/>
  <c r="BC126" i="2"/>
  <c r="BC118" i="2"/>
  <c r="BC110" i="2"/>
  <c r="BC102" i="2"/>
  <c r="BC94" i="2"/>
  <c r="BC86" i="2"/>
  <c r="BC78" i="2"/>
  <c r="BC70" i="2"/>
  <c r="BC62" i="2"/>
  <c r="BC54" i="2"/>
  <c r="BC46" i="2"/>
  <c r="BC38" i="2"/>
  <c r="BC30" i="2"/>
  <c r="BC22" i="2"/>
  <c r="BC14" i="2"/>
  <c r="BC277" i="2"/>
  <c r="BC269" i="2"/>
  <c r="BC261" i="2"/>
  <c r="BC253" i="2"/>
  <c r="BC245" i="2"/>
  <c r="BC237" i="2"/>
  <c r="BC229" i="2"/>
  <c r="BC221" i="2"/>
  <c r="BC213" i="2"/>
  <c r="BC205" i="2"/>
  <c r="BC197" i="2"/>
  <c r="BC189" i="2"/>
  <c r="BC181" i="2"/>
  <c r="BC173" i="2"/>
  <c r="BC165" i="2"/>
  <c r="BC157" i="2"/>
  <c r="BC149" i="2"/>
  <c r="BC141" i="2"/>
  <c r="BC133" i="2"/>
  <c r="BC125" i="2"/>
  <c r="BC117" i="2"/>
  <c r="BC109" i="2"/>
  <c r="BC101" i="2"/>
  <c r="BC93" i="2"/>
  <c r="BC85" i="2"/>
  <c r="BC77" i="2"/>
  <c r="BC69" i="2"/>
  <c r="BC61" i="2"/>
  <c r="BC53" i="2"/>
  <c r="BC45" i="2"/>
  <c r="BC37" i="2"/>
  <c r="BC29" i="2"/>
  <c r="BC21" i="2"/>
  <c r="BC13" i="2"/>
  <c r="BC7" i="2"/>
  <c r="AK8" i="2" l="1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K25" i="2"/>
  <c r="AK26" i="2"/>
  <c r="AK27" i="2"/>
  <c r="AK28" i="2"/>
  <c r="AK29" i="2"/>
  <c r="AK30" i="2"/>
  <c r="AK31" i="2"/>
  <c r="AK32" i="2"/>
  <c r="AK33" i="2"/>
  <c r="AK34" i="2"/>
  <c r="AK35" i="2"/>
  <c r="AK36" i="2"/>
  <c r="AK37" i="2"/>
  <c r="AK38" i="2"/>
  <c r="AK39" i="2"/>
  <c r="AK40" i="2"/>
  <c r="AK41" i="2"/>
  <c r="AK42" i="2"/>
  <c r="AK43" i="2"/>
  <c r="AK44" i="2"/>
  <c r="AK45" i="2"/>
  <c r="AK46" i="2"/>
  <c r="AK47" i="2"/>
  <c r="AK48" i="2"/>
  <c r="AK49" i="2"/>
  <c r="AK50" i="2"/>
  <c r="AK51" i="2"/>
  <c r="AK52" i="2"/>
  <c r="AK53" i="2"/>
  <c r="AK54" i="2"/>
  <c r="AK55" i="2"/>
  <c r="AK56" i="2"/>
  <c r="AK57" i="2"/>
  <c r="AK58" i="2"/>
  <c r="AK59" i="2"/>
  <c r="AK60" i="2"/>
  <c r="AK61" i="2"/>
  <c r="AK62" i="2"/>
  <c r="AK63" i="2"/>
  <c r="AK64" i="2"/>
  <c r="AK65" i="2"/>
  <c r="AK66" i="2"/>
  <c r="AK67" i="2"/>
  <c r="AK68" i="2"/>
  <c r="AK69" i="2"/>
  <c r="AK70" i="2"/>
  <c r="AK71" i="2"/>
  <c r="AK72" i="2"/>
  <c r="AK73" i="2"/>
  <c r="AK74" i="2"/>
  <c r="AK75" i="2"/>
  <c r="AK76" i="2"/>
  <c r="AK77" i="2"/>
  <c r="AK78" i="2"/>
  <c r="AK79" i="2"/>
  <c r="AK80" i="2"/>
  <c r="AK81" i="2"/>
  <c r="AK82" i="2"/>
  <c r="AK83" i="2"/>
  <c r="AK84" i="2"/>
  <c r="AK85" i="2"/>
  <c r="AK86" i="2"/>
  <c r="AK87" i="2"/>
  <c r="AK88" i="2"/>
  <c r="AK89" i="2"/>
  <c r="AK90" i="2"/>
  <c r="AK91" i="2"/>
  <c r="AK92" i="2"/>
  <c r="AK93" i="2"/>
  <c r="AK94" i="2"/>
  <c r="AK95" i="2"/>
  <c r="AK96" i="2"/>
  <c r="AK97" i="2"/>
  <c r="AK98" i="2"/>
  <c r="AK99" i="2"/>
  <c r="AK100" i="2"/>
  <c r="AK101" i="2"/>
  <c r="AK102" i="2"/>
  <c r="AK103" i="2"/>
  <c r="AK104" i="2"/>
  <c r="AK105" i="2"/>
  <c r="AK106" i="2"/>
  <c r="AK107" i="2"/>
  <c r="AK108" i="2"/>
  <c r="AK109" i="2"/>
  <c r="AK110" i="2"/>
  <c r="AK111" i="2"/>
  <c r="AK112" i="2"/>
  <c r="AK113" i="2"/>
  <c r="AK114" i="2"/>
  <c r="AK115" i="2"/>
  <c r="AK116" i="2"/>
  <c r="AK117" i="2"/>
  <c r="AK118" i="2"/>
  <c r="AK119" i="2"/>
  <c r="AK120" i="2"/>
  <c r="AK121" i="2"/>
  <c r="AK122" i="2"/>
  <c r="AK123" i="2"/>
  <c r="AK124" i="2"/>
  <c r="AK125" i="2"/>
  <c r="AK126" i="2"/>
  <c r="AK127" i="2"/>
  <c r="AK128" i="2"/>
  <c r="AK129" i="2"/>
  <c r="AK130" i="2"/>
  <c r="AK131" i="2"/>
  <c r="AK132" i="2"/>
  <c r="AK133" i="2"/>
  <c r="AK134" i="2"/>
  <c r="AK135" i="2"/>
  <c r="AK136" i="2"/>
  <c r="AK137" i="2"/>
  <c r="AK138" i="2"/>
  <c r="AK139" i="2"/>
  <c r="AK140" i="2"/>
  <c r="AK141" i="2"/>
  <c r="AK142" i="2"/>
  <c r="AK143" i="2"/>
  <c r="AK144" i="2"/>
  <c r="AK145" i="2"/>
  <c r="AK146" i="2"/>
  <c r="AK147" i="2"/>
  <c r="AK148" i="2"/>
  <c r="AK149" i="2"/>
  <c r="AK150" i="2"/>
  <c r="AK151" i="2"/>
  <c r="AK152" i="2"/>
  <c r="AK153" i="2"/>
  <c r="AK154" i="2"/>
  <c r="AK155" i="2"/>
  <c r="AK156" i="2"/>
  <c r="AK157" i="2"/>
  <c r="AK158" i="2"/>
  <c r="AK159" i="2"/>
  <c r="AK160" i="2"/>
  <c r="AK161" i="2"/>
  <c r="AK162" i="2"/>
  <c r="AK163" i="2"/>
  <c r="AK164" i="2"/>
  <c r="AK165" i="2"/>
  <c r="AK166" i="2"/>
  <c r="AK167" i="2"/>
  <c r="AK168" i="2"/>
  <c r="AK169" i="2"/>
  <c r="AK170" i="2"/>
  <c r="AK171" i="2"/>
  <c r="AK172" i="2"/>
  <c r="AK173" i="2"/>
  <c r="AK174" i="2"/>
  <c r="AK175" i="2"/>
  <c r="AK176" i="2"/>
  <c r="AK177" i="2"/>
  <c r="AK178" i="2"/>
  <c r="AK179" i="2"/>
  <c r="AK180" i="2"/>
  <c r="AK181" i="2"/>
  <c r="AK182" i="2"/>
  <c r="AK183" i="2"/>
  <c r="AK184" i="2"/>
  <c r="AK185" i="2"/>
  <c r="AK186" i="2"/>
  <c r="AK187" i="2"/>
  <c r="AK188" i="2"/>
  <c r="AK189" i="2"/>
  <c r="AK190" i="2"/>
  <c r="AK191" i="2"/>
  <c r="AK192" i="2"/>
  <c r="AK193" i="2"/>
  <c r="AK194" i="2"/>
  <c r="AK195" i="2"/>
  <c r="AK196" i="2"/>
  <c r="AK197" i="2"/>
  <c r="AK198" i="2"/>
  <c r="AK199" i="2"/>
  <c r="AK200" i="2"/>
  <c r="AK201" i="2"/>
  <c r="AK202" i="2"/>
  <c r="AK203" i="2"/>
  <c r="AK204" i="2"/>
  <c r="AK205" i="2"/>
  <c r="AK206" i="2"/>
  <c r="AK207" i="2"/>
  <c r="AK208" i="2"/>
  <c r="AK209" i="2"/>
  <c r="AK210" i="2"/>
  <c r="AK211" i="2"/>
  <c r="AK212" i="2"/>
  <c r="AK213" i="2"/>
  <c r="AK214" i="2"/>
  <c r="AK215" i="2"/>
  <c r="AK216" i="2"/>
  <c r="AK217" i="2"/>
  <c r="AK218" i="2"/>
  <c r="AK219" i="2"/>
  <c r="AK220" i="2"/>
  <c r="AK221" i="2"/>
  <c r="AK222" i="2"/>
  <c r="AK223" i="2"/>
  <c r="AK224" i="2"/>
  <c r="AK225" i="2"/>
  <c r="AK226" i="2"/>
  <c r="AK227" i="2"/>
  <c r="AK228" i="2"/>
  <c r="AK229" i="2"/>
  <c r="AK230" i="2"/>
  <c r="AK231" i="2"/>
  <c r="AK232" i="2"/>
  <c r="AK233" i="2"/>
  <c r="AK234" i="2"/>
  <c r="AK235" i="2"/>
  <c r="AK236" i="2"/>
  <c r="AK237" i="2"/>
  <c r="AK238" i="2"/>
  <c r="AK239" i="2"/>
  <c r="AK240" i="2"/>
  <c r="AK241" i="2"/>
  <c r="AK242" i="2"/>
  <c r="AK243" i="2"/>
  <c r="AK244" i="2"/>
  <c r="AK245" i="2"/>
  <c r="AK246" i="2"/>
  <c r="AK247" i="2"/>
  <c r="AK248" i="2"/>
  <c r="AK249" i="2"/>
  <c r="AK250" i="2"/>
  <c r="AK251" i="2"/>
  <c r="AK252" i="2"/>
  <c r="AK253" i="2"/>
  <c r="AK254" i="2"/>
  <c r="AK255" i="2"/>
  <c r="AK256" i="2"/>
  <c r="AK257" i="2"/>
  <c r="AK258" i="2"/>
  <c r="AK259" i="2"/>
  <c r="AK260" i="2"/>
  <c r="AK261" i="2"/>
  <c r="AK262" i="2"/>
  <c r="AK263" i="2"/>
  <c r="AK264" i="2"/>
  <c r="AK265" i="2"/>
  <c r="AK266" i="2"/>
  <c r="AK267" i="2"/>
  <c r="AK268" i="2"/>
  <c r="AK269" i="2"/>
  <c r="AK270" i="2"/>
  <c r="AK271" i="2"/>
  <c r="AK272" i="2"/>
  <c r="AK273" i="2"/>
  <c r="AK274" i="2"/>
  <c r="AK275" i="2"/>
  <c r="AK276" i="2"/>
  <c r="AK277" i="2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7" i="1"/>
  <c r="AI53" i="1"/>
  <c r="AG53" i="1"/>
  <c r="AK53" i="1" l="1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H27" i="2"/>
  <c r="AH28" i="2"/>
  <c r="AH29" i="2"/>
  <c r="AH30" i="2"/>
  <c r="AH31" i="2"/>
  <c r="AH32" i="2"/>
  <c r="AH33" i="2"/>
  <c r="AH34" i="2"/>
  <c r="AH35" i="2"/>
  <c r="AH36" i="2"/>
  <c r="AH37" i="2"/>
  <c r="AH38" i="2"/>
  <c r="AH39" i="2"/>
  <c r="AH40" i="2"/>
  <c r="AH41" i="2"/>
  <c r="AH42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H63" i="2"/>
  <c r="AH64" i="2"/>
  <c r="AH65" i="2"/>
  <c r="AH66" i="2"/>
  <c r="AH67" i="2"/>
  <c r="AH68" i="2"/>
  <c r="AH69" i="2"/>
  <c r="AH70" i="2"/>
  <c r="AH71" i="2"/>
  <c r="AH72" i="2"/>
  <c r="AH73" i="2"/>
  <c r="AH74" i="2"/>
  <c r="AH75" i="2"/>
  <c r="AH76" i="2"/>
  <c r="AH77" i="2"/>
  <c r="AH78" i="2"/>
  <c r="AH79" i="2"/>
  <c r="AH80" i="2"/>
  <c r="AH81" i="2"/>
  <c r="AH82" i="2"/>
  <c r="AH83" i="2"/>
  <c r="AH84" i="2"/>
  <c r="AH85" i="2"/>
  <c r="AH86" i="2"/>
  <c r="AH87" i="2"/>
  <c r="AH88" i="2"/>
  <c r="AH89" i="2"/>
  <c r="AH90" i="2"/>
  <c r="AH91" i="2"/>
  <c r="AH92" i="2"/>
  <c r="AH93" i="2"/>
  <c r="AH94" i="2"/>
  <c r="AH95" i="2"/>
  <c r="AH96" i="2"/>
  <c r="AH97" i="2"/>
  <c r="AH98" i="2"/>
  <c r="AH99" i="2"/>
  <c r="AH100" i="2"/>
  <c r="AH101" i="2"/>
  <c r="AH102" i="2"/>
  <c r="AH103" i="2"/>
  <c r="AH104" i="2"/>
  <c r="AH105" i="2"/>
  <c r="AH106" i="2"/>
  <c r="AH107" i="2"/>
  <c r="AH108" i="2"/>
  <c r="AH109" i="2"/>
  <c r="AH110" i="2"/>
  <c r="AH111" i="2"/>
  <c r="AH112" i="2"/>
  <c r="AH113" i="2"/>
  <c r="AH114" i="2"/>
  <c r="AH115" i="2"/>
  <c r="AH116" i="2"/>
  <c r="AH117" i="2"/>
  <c r="AH118" i="2"/>
  <c r="AH119" i="2"/>
  <c r="AH120" i="2"/>
  <c r="AH121" i="2"/>
  <c r="AH122" i="2"/>
  <c r="AH123" i="2"/>
  <c r="AH124" i="2"/>
  <c r="AH125" i="2"/>
  <c r="AH126" i="2"/>
  <c r="AH127" i="2"/>
  <c r="AH128" i="2"/>
  <c r="AH129" i="2"/>
  <c r="AH130" i="2"/>
  <c r="AH131" i="2"/>
  <c r="AH132" i="2"/>
  <c r="AH133" i="2"/>
  <c r="AH134" i="2"/>
  <c r="AH135" i="2"/>
  <c r="AH136" i="2"/>
  <c r="AH137" i="2"/>
  <c r="AH138" i="2"/>
  <c r="AH139" i="2"/>
  <c r="AH140" i="2"/>
  <c r="AH141" i="2"/>
  <c r="AH142" i="2"/>
  <c r="AH143" i="2"/>
  <c r="AH144" i="2"/>
  <c r="AH145" i="2"/>
  <c r="AH146" i="2"/>
  <c r="AH147" i="2"/>
  <c r="AH148" i="2"/>
  <c r="AH149" i="2"/>
  <c r="AH150" i="2"/>
  <c r="AH151" i="2"/>
  <c r="AH152" i="2"/>
  <c r="AH153" i="2"/>
  <c r="AH154" i="2"/>
  <c r="AH155" i="2"/>
  <c r="AH156" i="2"/>
  <c r="AH157" i="2"/>
  <c r="AH158" i="2"/>
  <c r="AH159" i="2"/>
  <c r="AH160" i="2"/>
  <c r="AH161" i="2"/>
  <c r="AH162" i="2"/>
  <c r="AH163" i="2"/>
  <c r="AH164" i="2"/>
  <c r="AH165" i="2"/>
  <c r="AH166" i="2"/>
  <c r="AH167" i="2"/>
  <c r="AH168" i="2"/>
  <c r="AH169" i="2"/>
  <c r="AH170" i="2"/>
  <c r="AH171" i="2"/>
  <c r="AH172" i="2"/>
  <c r="AH173" i="2"/>
  <c r="AH174" i="2"/>
  <c r="AH175" i="2"/>
  <c r="AH176" i="2"/>
  <c r="AH177" i="2"/>
  <c r="AH178" i="2"/>
  <c r="AH179" i="2"/>
  <c r="AH180" i="2"/>
  <c r="AH181" i="2"/>
  <c r="AH182" i="2"/>
  <c r="AH183" i="2"/>
  <c r="AH184" i="2"/>
  <c r="AH185" i="2"/>
  <c r="AH186" i="2"/>
  <c r="AH187" i="2"/>
  <c r="AH188" i="2"/>
  <c r="AH189" i="2"/>
  <c r="AH190" i="2"/>
  <c r="AH191" i="2"/>
  <c r="AH192" i="2"/>
  <c r="AH193" i="2"/>
  <c r="AH194" i="2"/>
  <c r="AH195" i="2"/>
  <c r="AH196" i="2"/>
  <c r="AH197" i="2"/>
  <c r="AH198" i="2"/>
  <c r="AH199" i="2"/>
  <c r="AH200" i="2"/>
  <c r="AH201" i="2"/>
  <c r="AH202" i="2"/>
  <c r="AH203" i="2"/>
  <c r="AH204" i="2"/>
  <c r="AH205" i="2"/>
  <c r="AH206" i="2"/>
  <c r="AH207" i="2"/>
  <c r="AH208" i="2"/>
  <c r="AH209" i="2"/>
  <c r="AH210" i="2"/>
  <c r="AH211" i="2"/>
  <c r="AH212" i="2"/>
  <c r="AH213" i="2"/>
  <c r="AH214" i="2"/>
  <c r="AH215" i="2"/>
  <c r="AH216" i="2"/>
  <c r="AH217" i="2"/>
  <c r="AH218" i="2"/>
  <c r="AH219" i="2"/>
  <c r="AH220" i="2"/>
  <c r="AH221" i="2"/>
  <c r="AH222" i="2"/>
  <c r="AH223" i="2"/>
  <c r="AH224" i="2"/>
  <c r="AH225" i="2"/>
  <c r="AH226" i="2"/>
  <c r="AH227" i="2"/>
  <c r="AH228" i="2"/>
  <c r="AH229" i="2"/>
  <c r="AH230" i="2"/>
  <c r="AH231" i="2"/>
  <c r="AH232" i="2"/>
  <c r="AH233" i="2"/>
  <c r="AH234" i="2"/>
  <c r="AH235" i="2"/>
  <c r="AH236" i="2"/>
  <c r="AH237" i="2"/>
  <c r="AH238" i="2"/>
  <c r="AH239" i="2"/>
  <c r="AH240" i="2"/>
  <c r="AH241" i="2"/>
  <c r="AH242" i="2"/>
  <c r="AH243" i="2"/>
  <c r="AH244" i="2"/>
  <c r="AH245" i="2"/>
  <c r="AH246" i="2"/>
  <c r="AH247" i="2"/>
  <c r="AH248" i="2"/>
  <c r="AH249" i="2"/>
  <c r="AH250" i="2"/>
  <c r="AH251" i="2"/>
  <c r="AH252" i="2"/>
  <c r="AH253" i="2"/>
  <c r="AH254" i="2"/>
  <c r="AH256" i="2"/>
  <c r="AH257" i="2"/>
  <c r="AH258" i="2"/>
  <c r="AH259" i="2"/>
  <c r="AH260" i="2"/>
  <c r="AH261" i="2"/>
  <c r="AH262" i="2"/>
  <c r="AH263" i="2"/>
  <c r="AH264" i="2"/>
  <c r="AH265" i="2"/>
  <c r="AH266" i="2"/>
  <c r="AH267" i="2"/>
  <c r="AH268" i="2"/>
  <c r="AH269" i="2"/>
  <c r="AH270" i="2"/>
  <c r="AH271" i="2"/>
  <c r="AH272" i="2"/>
  <c r="AH273" i="2"/>
  <c r="AH274" i="2"/>
  <c r="AH275" i="2"/>
  <c r="AH276" i="2"/>
  <c r="AH277" i="2"/>
  <c r="AH7" i="2"/>
  <c r="AF278" i="2"/>
  <c r="AG278" i="2" l="1"/>
  <c r="AH278" i="2" s="1"/>
  <c r="AH8" i="1" l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7" i="1"/>
  <c r="AF53" i="1"/>
  <c r="AH53" i="1" l="1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32" i="2"/>
  <c r="AE33" i="2"/>
  <c r="AE34" i="2"/>
  <c r="AE35" i="2"/>
  <c r="AE36" i="2"/>
  <c r="AE37" i="2"/>
  <c r="AE38" i="2"/>
  <c r="AE39" i="2"/>
  <c r="AE40" i="2"/>
  <c r="AE41" i="2"/>
  <c r="AE42" i="2"/>
  <c r="AE43" i="2"/>
  <c r="AE44" i="2"/>
  <c r="AE45" i="2"/>
  <c r="AE46" i="2"/>
  <c r="AE47" i="2"/>
  <c r="AE48" i="2"/>
  <c r="AE49" i="2"/>
  <c r="AE50" i="2"/>
  <c r="AE51" i="2"/>
  <c r="AE52" i="2"/>
  <c r="AE53" i="2"/>
  <c r="AE54" i="2"/>
  <c r="AE55" i="2"/>
  <c r="AE56" i="2"/>
  <c r="AE57" i="2"/>
  <c r="AE58" i="2"/>
  <c r="AE59" i="2"/>
  <c r="AE60" i="2"/>
  <c r="AE61" i="2"/>
  <c r="AE62" i="2"/>
  <c r="AE63" i="2"/>
  <c r="AE64" i="2"/>
  <c r="AE65" i="2"/>
  <c r="AE66" i="2"/>
  <c r="AE67" i="2"/>
  <c r="AE68" i="2"/>
  <c r="AE69" i="2"/>
  <c r="AE70" i="2"/>
  <c r="AE71" i="2"/>
  <c r="AE72" i="2"/>
  <c r="AE73" i="2"/>
  <c r="AE74" i="2"/>
  <c r="AE75" i="2"/>
  <c r="AE76" i="2"/>
  <c r="AE77" i="2"/>
  <c r="AE78" i="2"/>
  <c r="AE79" i="2"/>
  <c r="AE80" i="2"/>
  <c r="AE81" i="2"/>
  <c r="AE82" i="2"/>
  <c r="AE83" i="2"/>
  <c r="AE84" i="2"/>
  <c r="AE85" i="2"/>
  <c r="AE86" i="2"/>
  <c r="AE87" i="2"/>
  <c r="AE88" i="2"/>
  <c r="AE89" i="2"/>
  <c r="AE90" i="2"/>
  <c r="AE91" i="2"/>
  <c r="AE92" i="2"/>
  <c r="AE93" i="2"/>
  <c r="AE94" i="2"/>
  <c r="AE95" i="2"/>
  <c r="AE96" i="2"/>
  <c r="AE97" i="2"/>
  <c r="AE98" i="2"/>
  <c r="AE99" i="2"/>
  <c r="AE100" i="2"/>
  <c r="AE101" i="2"/>
  <c r="AE102" i="2"/>
  <c r="AE103" i="2"/>
  <c r="AE104" i="2"/>
  <c r="AE105" i="2"/>
  <c r="AE106" i="2"/>
  <c r="AE107" i="2"/>
  <c r="AE108" i="2"/>
  <c r="AE109" i="2"/>
  <c r="AE110" i="2"/>
  <c r="AE111" i="2"/>
  <c r="AE112" i="2"/>
  <c r="AE113" i="2"/>
  <c r="AE114" i="2"/>
  <c r="AE115" i="2"/>
  <c r="AE116" i="2"/>
  <c r="AE117" i="2"/>
  <c r="AE118" i="2"/>
  <c r="AE119" i="2"/>
  <c r="AE120" i="2"/>
  <c r="AE121" i="2"/>
  <c r="AE122" i="2"/>
  <c r="AE123" i="2"/>
  <c r="AE124" i="2"/>
  <c r="AE125" i="2"/>
  <c r="AE126" i="2"/>
  <c r="AE127" i="2"/>
  <c r="AE128" i="2"/>
  <c r="AE129" i="2"/>
  <c r="AE130" i="2"/>
  <c r="AE131" i="2"/>
  <c r="AE132" i="2"/>
  <c r="AE133" i="2"/>
  <c r="AE134" i="2"/>
  <c r="AE135" i="2"/>
  <c r="AE136" i="2"/>
  <c r="AE137" i="2"/>
  <c r="AE138" i="2"/>
  <c r="AE139" i="2"/>
  <c r="AE140" i="2"/>
  <c r="AE141" i="2"/>
  <c r="AE142" i="2"/>
  <c r="AE143" i="2"/>
  <c r="AE144" i="2"/>
  <c r="AE145" i="2"/>
  <c r="AE146" i="2"/>
  <c r="AE147" i="2"/>
  <c r="AE148" i="2"/>
  <c r="AE149" i="2"/>
  <c r="AE150" i="2"/>
  <c r="AE151" i="2"/>
  <c r="AE152" i="2"/>
  <c r="AE153" i="2"/>
  <c r="AE154" i="2"/>
  <c r="AE155" i="2"/>
  <c r="AE156" i="2"/>
  <c r="AE157" i="2"/>
  <c r="AE158" i="2"/>
  <c r="AE159" i="2"/>
  <c r="AE160" i="2"/>
  <c r="AE161" i="2"/>
  <c r="AE162" i="2"/>
  <c r="AE163" i="2"/>
  <c r="AE164" i="2"/>
  <c r="AE165" i="2"/>
  <c r="AE166" i="2"/>
  <c r="AE167" i="2"/>
  <c r="AE168" i="2"/>
  <c r="AE169" i="2"/>
  <c r="AE170" i="2"/>
  <c r="AE171" i="2"/>
  <c r="AE172" i="2"/>
  <c r="AE173" i="2"/>
  <c r="AE174" i="2"/>
  <c r="AE175" i="2"/>
  <c r="AE176" i="2"/>
  <c r="AE177" i="2"/>
  <c r="AE178" i="2"/>
  <c r="AE179" i="2"/>
  <c r="AE180" i="2"/>
  <c r="AE181" i="2"/>
  <c r="AE182" i="2"/>
  <c r="AE183" i="2"/>
  <c r="AE184" i="2"/>
  <c r="AE185" i="2"/>
  <c r="AE186" i="2"/>
  <c r="AE187" i="2"/>
  <c r="AE188" i="2"/>
  <c r="AE189" i="2"/>
  <c r="AE190" i="2"/>
  <c r="AE191" i="2"/>
  <c r="AE192" i="2"/>
  <c r="AE193" i="2"/>
  <c r="AE194" i="2"/>
  <c r="AE195" i="2"/>
  <c r="AE196" i="2"/>
  <c r="AE197" i="2"/>
  <c r="AE198" i="2"/>
  <c r="AE199" i="2"/>
  <c r="AE200" i="2"/>
  <c r="AE201" i="2"/>
  <c r="AE202" i="2"/>
  <c r="AE203" i="2"/>
  <c r="AE204" i="2"/>
  <c r="AE205" i="2"/>
  <c r="AE206" i="2"/>
  <c r="AE207" i="2"/>
  <c r="AE208" i="2"/>
  <c r="AE209" i="2"/>
  <c r="AE210" i="2"/>
  <c r="AE211" i="2"/>
  <c r="AE212" i="2"/>
  <c r="AE213" i="2"/>
  <c r="AE214" i="2"/>
  <c r="AE215" i="2"/>
  <c r="AE216" i="2"/>
  <c r="AE217" i="2"/>
  <c r="AE218" i="2"/>
  <c r="AE219" i="2"/>
  <c r="AE220" i="2"/>
  <c r="AE221" i="2"/>
  <c r="AE222" i="2"/>
  <c r="AE223" i="2"/>
  <c r="AE224" i="2"/>
  <c r="AE225" i="2"/>
  <c r="AE226" i="2"/>
  <c r="AE227" i="2"/>
  <c r="AE228" i="2"/>
  <c r="AE229" i="2"/>
  <c r="AE230" i="2"/>
  <c r="AE231" i="2"/>
  <c r="AE232" i="2"/>
  <c r="AE233" i="2"/>
  <c r="AE234" i="2"/>
  <c r="AE235" i="2"/>
  <c r="AE236" i="2"/>
  <c r="AE237" i="2"/>
  <c r="AE238" i="2"/>
  <c r="AE239" i="2"/>
  <c r="AE240" i="2"/>
  <c r="AE241" i="2"/>
  <c r="AE242" i="2"/>
  <c r="AE243" i="2"/>
  <c r="AE244" i="2"/>
  <c r="AE245" i="2"/>
  <c r="AE246" i="2"/>
  <c r="AE247" i="2"/>
  <c r="AE248" i="2"/>
  <c r="AE249" i="2"/>
  <c r="AE250" i="2"/>
  <c r="AE251" i="2"/>
  <c r="AE252" i="2"/>
  <c r="AE253" i="2"/>
  <c r="AE254" i="2"/>
  <c r="AE256" i="2"/>
  <c r="AE257" i="2"/>
  <c r="AE258" i="2"/>
  <c r="AE259" i="2"/>
  <c r="AE260" i="2"/>
  <c r="AE261" i="2"/>
  <c r="AE262" i="2"/>
  <c r="AE263" i="2"/>
  <c r="AE264" i="2"/>
  <c r="AE265" i="2"/>
  <c r="AE266" i="2"/>
  <c r="AE267" i="2"/>
  <c r="AE268" i="2"/>
  <c r="AE269" i="2"/>
  <c r="AE270" i="2"/>
  <c r="AE271" i="2"/>
  <c r="AE272" i="2"/>
  <c r="AE273" i="2"/>
  <c r="AE274" i="2"/>
  <c r="AE275" i="2"/>
  <c r="AE276" i="2"/>
  <c r="AE277" i="2"/>
  <c r="AE7" i="2"/>
  <c r="AD278" i="2"/>
  <c r="AC278" i="2"/>
  <c r="AD53" i="1"/>
  <c r="AC53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7" i="1"/>
  <c r="AB7" i="1"/>
  <c r="AE53" i="1" l="1"/>
  <c r="AE278" i="2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A53" i="1"/>
  <c r="Z53" i="1"/>
  <c r="AB53" i="1" l="1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8" i="2"/>
  <c r="AB89" i="2"/>
  <c r="AB90" i="2"/>
  <c r="AB91" i="2"/>
  <c r="AB92" i="2"/>
  <c r="AB93" i="2"/>
  <c r="AB94" i="2"/>
  <c r="AB95" i="2"/>
  <c r="AB96" i="2"/>
  <c r="AB97" i="2"/>
  <c r="AB98" i="2"/>
  <c r="AB99" i="2"/>
  <c r="AB100" i="2"/>
  <c r="AB101" i="2"/>
  <c r="AB102" i="2"/>
  <c r="AB103" i="2"/>
  <c r="AB104" i="2"/>
  <c r="AB105" i="2"/>
  <c r="AB106" i="2"/>
  <c r="AB107" i="2"/>
  <c r="AB108" i="2"/>
  <c r="AB109" i="2"/>
  <c r="AB110" i="2"/>
  <c r="AB111" i="2"/>
  <c r="AB112" i="2"/>
  <c r="AB113" i="2"/>
  <c r="AB114" i="2"/>
  <c r="AB115" i="2"/>
  <c r="AB116" i="2"/>
  <c r="AB117" i="2"/>
  <c r="AB118" i="2"/>
  <c r="AB119" i="2"/>
  <c r="AB120" i="2"/>
  <c r="AB121" i="2"/>
  <c r="AB122" i="2"/>
  <c r="AB123" i="2"/>
  <c r="AB124" i="2"/>
  <c r="AB125" i="2"/>
  <c r="AB126" i="2"/>
  <c r="AB127" i="2"/>
  <c r="AB128" i="2"/>
  <c r="AB129" i="2"/>
  <c r="AB130" i="2"/>
  <c r="AB131" i="2"/>
  <c r="AB132" i="2"/>
  <c r="AB133" i="2"/>
  <c r="AB134" i="2"/>
  <c r="AB135" i="2"/>
  <c r="AB136" i="2"/>
  <c r="AB137" i="2"/>
  <c r="AB138" i="2"/>
  <c r="AB139" i="2"/>
  <c r="AB140" i="2"/>
  <c r="AB141" i="2"/>
  <c r="AB142" i="2"/>
  <c r="AB143" i="2"/>
  <c r="AB144" i="2"/>
  <c r="AB145" i="2"/>
  <c r="AB146" i="2"/>
  <c r="AB147" i="2"/>
  <c r="AB148" i="2"/>
  <c r="AB149" i="2"/>
  <c r="AB150" i="2"/>
  <c r="AB151" i="2"/>
  <c r="AB152" i="2"/>
  <c r="AB153" i="2"/>
  <c r="AB154" i="2"/>
  <c r="AB155" i="2"/>
  <c r="AB156" i="2"/>
  <c r="AB157" i="2"/>
  <c r="AB158" i="2"/>
  <c r="AB159" i="2"/>
  <c r="AB160" i="2"/>
  <c r="AB161" i="2"/>
  <c r="AB162" i="2"/>
  <c r="AB163" i="2"/>
  <c r="AB164" i="2"/>
  <c r="AB165" i="2"/>
  <c r="AB166" i="2"/>
  <c r="AB167" i="2"/>
  <c r="AB168" i="2"/>
  <c r="AB169" i="2"/>
  <c r="AB170" i="2"/>
  <c r="AB171" i="2"/>
  <c r="AB172" i="2"/>
  <c r="AB173" i="2"/>
  <c r="AB174" i="2"/>
  <c r="AB175" i="2"/>
  <c r="AB176" i="2"/>
  <c r="AB177" i="2"/>
  <c r="AB178" i="2"/>
  <c r="AB179" i="2"/>
  <c r="AB180" i="2"/>
  <c r="AB181" i="2"/>
  <c r="AB182" i="2"/>
  <c r="AB183" i="2"/>
  <c r="AB184" i="2"/>
  <c r="AB185" i="2"/>
  <c r="AB186" i="2"/>
  <c r="AB187" i="2"/>
  <c r="AB188" i="2"/>
  <c r="AB189" i="2"/>
  <c r="AB190" i="2"/>
  <c r="AB191" i="2"/>
  <c r="AB192" i="2"/>
  <c r="AB193" i="2"/>
  <c r="AB194" i="2"/>
  <c r="AB195" i="2"/>
  <c r="AB196" i="2"/>
  <c r="AB197" i="2"/>
  <c r="AB198" i="2"/>
  <c r="AB199" i="2"/>
  <c r="AB200" i="2"/>
  <c r="AB201" i="2"/>
  <c r="AB202" i="2"/>
  <c r="AB203" i="2"/>
  <c r="AB204" i="2"/>
  <c r="AB205" i="2"/>
  <c r="AB206" i="2"/>
  <c r="AB207" i="2"/>
  <c r="AB208" i="2"/>
  <c r="AB209" i="2"/>
  <c r="AB210" i="2"/>
  <c r="AB211" i="2"/>
  <c r="AB212" i="2"/>
  <c r="AB213" i="2"/>
  <c r="AB214" i="2"/>
  <c r="AB215" i="2"/>
  <c r="AB216" i="2"/>
  <c r="AB217" i="2"/>
  <c r="AB218" i="2"/>
  <c r="AB219" i="2"/>
  <c r="AB220" i="2"/>
  <c r="AB221" i="2"/>
  <c r="AB222" i="2"/>
  <c r="AB223" i="2"/>
  <c r="AB224" i="2"/>
  <c r="AB225" i="2"/>
  <c r="AB226" i="2"/>
  <c r="AB227" i="2"/>
  <c r="AB228" i="2"/>
  <c r="AB229" i="2"/>
  <c r="AB230" i="2"/>
  <c r="AB231" i="2"/>
  <c r="AB232" i="2"/>
  <c r="AB233" i="2"/>
  <c r="AB234" i="2"/>
  <c r="AB235" i="2"/>
  <c r="AB236" i="2"/>
  <c r="AB237" i="2"/>
  <c r="AB238" i="2"/>
  <c r="AB239" i="2"/>
  <c r="AB240" i="2"/>
  <c r="AB241" i="2"/>
  <c r="AB242" i="2"/>
  <c r="AB243" i="2"/>
  <c r="AB244" i="2"/>
  <c r="AB245" i="2"/>
  <c r="AB246" i="2"/>
  <c r="AB247" i="2"/>
  <c r="AB248" i="2"/>
  <c r="AB249" i="2"/>
  <c r="AB250" i="2"/>
  <c r="AB251" i="2"/>
  <c r="AB252" i="2"/>
  <c r="AB253" i="2"/>
  <c r="AB254" i="2"/>
  <c r="AB256" i="2"/>
  <c r="AB257" i="2"/>
  <c r="AB258" i="2"/>
  <c r="AB259" i="2"/>
  <c r="AB260" i="2"/>
  <c r="AB261" i="2"/>
  <c r="AB262" i="2"/>
  <c r="AB263" i="2"/>
  <c r="AB264" i="2"/>
  <c r="AB265" i="2"/>
  <c r="AB266" i="2"/>
  <c r="AB267" i="2"/>
  <c r="AB268" i="2"/>
  <c r="AB269" i="2"/>
  <c r="AB270" i="2"/>
  <c r="AB271" i="2"/>
  <c r="AB272" i="2"/>
  <c r="AB273" i="2"/>
  <c r="AB274" i="2"/>
  <c r="AB275" i="2"/>
  <c r="AB276" i="2"/>
  <c r="AB277" i="2"/>
  <c r="AB7" i="2"/>
  <c r="AA278" i="2"/>
  <c r="Z278" i="2"/>
  <c r="X278" i="2"/>
  <c r="W278" i="2"/>
  <c r="Y278" i="2" l="1"/>
  <c r="AB278" i="2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7" i="1"/>
  <c r="U278" i="2" l="1"/>
  <c r="T278" i="2"/>
  <c r="R278" i="2"/>
  <c r="Q278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7" i="2"/>
  <c r="V278" i="2" l="1"/>
  <c r="S278" i="2"/>
  <c r="O278" i="2" l="1"/>
  <c r="N278" i="2"/>
  <c r="L278" i="2"/>
  <c r="K278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7" i="2"/>
  <c r="M278" i="2" l="1"/>
  <c r="P278" i="2"/>
  <c r="I278" i="2"/>
  <c r="H278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 l="1"/>
  <c r="J7" i="2"/>
  <c r="E278" i="2" l="1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7" i="2"/>
  <c r="B278" i="2" l="1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7" i="2"/>
  <c r="BA278" i="2" l="1"/>
  <c r="F278" i="2"/>
  <c r="G278" i="2" s="1"/>
  <c r="C278" i="2"/>
  <c r="BB278" i="2" l="1"/>
  <c r="BC278" i="2" s="1"/>
  <c r="D278" i="2"/>
  <c r="V8" i="2" l="1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111" i="2"/>
  <c r="V112" i="2"/>
  <c r="V113" i="2"/>
  <c r="V114" i="2"/>
  <c r="V115" i="2"/>
  <c r="V116" i="2"/>
  <c r="V117" i="2"/>
  <c r="V118" i="2"/>
  <c r="V119" i="2"/>
  <c r="V120" i="2"/>
  <c r="V121" i="2"/>
  <c r="V122" i="2"/>
  <c r="V123" i="2"/>
  <c r="V124" i="2"/>
  <c r="V125" i="2"/>
  <c r="V126" i="2"/>
  <c r="V127" i="2"/>
  <c r="V128" i="2"/>
  <c r="V129" i="2"/>
  <c r="V130" i="2"/>
  <c r="V131" i="2"/>
  <c r="V132" i="2"/>
  <c r="V133" i="2"/>
  <c r="V134" i="2"/>
  <c r="V135" i="2"/>
  <c r="V136" i="2"/>
  <c r="V137" i="2"/>
  <c r="V138" i="2"/>
  <c r="V139" i="2"/>
  <c r="V140" i="2"/>
  <c r="V141" i="2"/>
  <c r="V142" i="2"/>
  <c r="V143" i="2"/>
  <c r="V144" i="2"/>
  <c r="V145" i="2"/>
  <c r="V146" i="2"/>
  <c r="V147" i="2"/>
  <c r="V148" i="2"/>
  <c r="V149" i="2"/>
  <c r="V150" i="2"/>
  <c r="V151" i="2"/>
  <c r="V152" i="2"/>
  <c r="V153" i="2"/>
  <c r="V154" i="2"/>
  <c r="V155" i="2"/>
  <c r="V156" i="2"/>
  <c r="V157" i="2"/>
  <c r="V158" i="2"/>
  <c r="V159" i="2"/>
  <c r="V160" i="2"/>
  <c r="V161" i="2"/>
  <c r="V162" i="2"/>
  <c r="V163" i="2"/>
  <c r="V164" i="2"/>
  <c r="V165" i="2"/>
  <c r="V166" i="2"/>
  <c r="V167" i="2"/>
  <c r="V168" i="2"/>
  <c r="V169" i="2"/>
  <c r="V170" i="2"/>
  <c r="V171" i="2"/>
  <c r="V172" i="2"/>
  <c r="V173" i="2"/>
  <c r="V174" i="2"/>
  <c r="V175" i="2"/>
  <c r="V176" i="2"/>
  <c r="V177" i="2"/>
  <c r="V178" i="2"/>
  <c r="V179" i="2"/>
  <c r="V180" i="2"/>
  <c r="V181" i="2"/>
  <c r="V182" i="2"/>
  <c r="V183" i="2"/>
  <c r="V184" i="2"/>
  <c r="V185" i="2"/>
  <c r="V186" i="2"/>
  <c r="V187" i="2"/>
  <c r="V188" i="2"/>
  <c r="V189" i="2"/>
  <c r="V190" i="2"/>
  <c r="V191" i="2"/>
  <c r="V192" i="2"/>
  <c r="V193" i="2"/>
  <c r="V194" i="2"/>
  <c r="V195" i="2"/>
  <c r="V196" i="2"/>
  <c r="V197" i="2"/>
  <c r="V198" i="2"/>
  <c r="V199" i="2"/>
  <c r="V200" i="2"/>
  <c r="V201" i="2"/>
  <c r="V202" i="2"/>
  <c r="V203" i="2"/>
  <c r="V204" i="2"/>
  <c r="V205" i="2"/>
  <c r="V206" i="2"/>
  <c r="V207" i="2"/>
  <c r="V208" i="2"/>
  <c r="V209" i="2"/>
  <c r="V210" i="2"/>
  <c r="V211" i="2"/>
  <c r="V212" i="2"/>
  <c r="V213" i="2"/>
  <c r="V214" i="2"/>
  <c r="V215" i="2"/>
  <c r="V216" i="2"/>
  <c r="V217" i="2"/>
  <c r="V218" i="2"/>
  <c r="V219" i="2"/>
  <c r="V220" i="2"/>
  <c r="V221" i="2"/>
  <c r="V222" i="2"/>
  <c r="V223" i="2"/>
  <c r="V224" i="2"/>
  <c r="V225" i="2"/>
  <c r="V226" i="2"/>
  <c r="V227" i="2"/>
  <c r="V228" i="2"/>
  <c r="V229" i="2"/>
  <c r="V230" i="2"/>
  <c r="V231" i="2"/>
  <c r="V232" i="2"/>
  <c r="V233" i="2"/>
  <c r="V234" i="2"/>
  <c r="V235" i="2"/>
  <c r="V236" i="2"/>
  <c r="V237" i="2"/>
  <c r="V238" i="2"/>
  <c r="V239" i="2"/>
  <c r="V240" i="2"/>
  <c r="V241" i="2"/>
  <c r="V242" i="2"/>
  <c r="V243" i="2"/>
  <c r="V244" i="2"/>
  <c r="V245" i="2"/>
  <c r="V246" i="2"/>
  <c r="V247" i="2"/>
  <c r="V248" i="2"/>
  <c r="V249" i="2"/>
  <c r="V250" i="2"/>
  <c r="V251" i="2"/>
  <c r="V252" i="2"/>
  <c r="V253" i="2"/>
  <c r="V254" i="2"/>
  <c r="V256" i="2"/>
  <c r="V257" i="2"/>
  <c r="V258" i="2"/>
  <c r="V259" i="2"/>
  <c r="V260" i="2"/>
  <c r="V261" i="2"/>
  <c r="V262" i="2"/>
  <c r="V263" i="2"/>
  <c r="V264" i="2"/>
  <c r="V265" i="2"/>
  <c r="V266" i="2"/>
  <c r="V267" i="2"/>
  <c r="V268" i="2"/>
  <c r="V269" i="2"/>
  <c r="V270" i="2"/>
  <c r="V271" i="2"/>
  <c r="V272" i="2"/>
  <c r="V273" i="2"/>
  <c r="V274" i="2"/>
  <c r="V275" i="2"/>
  <c r="V276" i="2"/>
  <c r="V277" i="2"/>
  <c r="V7" i="2"/>
  <c r="V8" i="1" l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7" i="1"/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7" i="1"/>
  <c r="O53" i="1"/>
  <c r="BC53" i="1" l="1"/>
  <c r="P53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7" i="1"/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7" i="1"/>
  <c r="D53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7" i="1"/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7" i="1"/>
</calcChain>
</file>

<file path=xl/sharedStrings.xml><?xml version="1.0" encoding="utf-8"?>
<sst xmlns="http://schemas.openxmlformats.org/spreadsheetml/2006/main" count="601" uniqueCount="344">
  <si>
    <t>County</t>
  </si>
  <si>
    <t xml:space="preserve">Abbeville   </t>
  </si>
  <si>
    <t>Aiken</t>
  </si>
  <si>
    <t>Allendale</t>
  </si>
  <si>
    <t>Anderson</t>
  </si>
  <si>
    <t>Bamberg</t>
  </si>
  <si>
    <t>Barnwell</t>
  </si>
  <si>
    <t>Beaufort</t>
  </si>
  <si>
    <t>Berkeley</t>
  </si>
  <si>
    <t>Calhoun</t>
  </si>
  <si>
    <t>Charleston</t>
  </si>
  <si>
    <t>Cherokee</t>
  </si>
  <si>
    <t>Chester</t>
  </si>
  <si>
    <t>Chesterfield</t>
  </si>
  <si>
    <t>Clarendon</t>
  </si>
  <si>
    <t>Colleton</t>
  </si>
  <si>
    <t>Darlington</t>
  </si>
  <si>
    <t>Dillon</t>
  </si>
  <si>
    <t>Dorchester</t>
  </si>
  <si>
    <t>Edgefield</t>
  </si>
  <si>
    <t>Fairfield</t>
  </si>
  <si>
    <t>Florence</t>
  </si>
  <si>
    <t>Georgetown</t>
  </si>
  <si>
    <t>Greenville</t>
  </si>
  <si>
    <t>Greenwood</t>
  </si>
  <si>
    <t>Hampton</t>
  </si>
  <si>
    <t>Horry</t>
  </si>
  <si>
    <t>Jasper</t>
  </si>
  <si>
    <t>Kershaw</t>
  </si>
  <si>
    <t>Lancaster</t>
  </si>
  <si>
    <t>Laurens</t>
  </si>
  <si>
    <t xml:space="preserve">Lee </t>
  </si>
  <si>
    <t xml:space="preserve">Lexington  </t>
  </si>
  <si>
    <t>McCormick</t>
  </si>
  <si>
    <t>Marion</t>
  </si>
  <si>
    <t>Marlboro</t>
  </si>
  <si>
    <t>Newberry</t>
  </si>
  <si>
    <t>Oconee</t>
  </si>
  <si>
    <t>Orangeburg</t>
  </si>
  <si>
    <t>Pickens</t>
  </si>
  <si>
    <t>Richland</t>
  </si>
  <si>
    <t>Saluda</t>
  </si>
  <si>
    <t>Spartanburg</t>
  </si>
  <si>
    <t>Sumter</t>
  </si>
  <si>
    <t>Union</t>
  </si>
  <si>
    <t>Williamsburg</t>
  </si>
  <si>
    <t xml:space="preserve">York </t>
  </si>
  <si>
    <t>Statutory</t>
  </si>
  <si>
    <t>Formula</t>
  </si>
  <si>
    <t>Actual</t>
  </si>
  <si>
    <t>Difference</t>
  </si>
  <si>
    <t xml:space="preserve">Actual </t>
  </si>
  <si>
    <t>FY 2010-11</t>
  </si>
  <si>
    <t>Total</t>
  </si>
  <si>
    <t>FY 2011-12</t>
  </si>
  <si>
    <t>FY 2012-13</t>
  </si>
  <si>
    <t>Abbeville</t>
  </si>
  <si>
    <t>Arcadia Lakes</t>
  </si>
  <si>
    <t>Atlantic Beach</t>
  </si>
  <si>
    <t>Awendaw</t>
  </si>
  <si>
    <t>Aynor</t>
  </si>
  <si>
    <t>Belton</t>
  </si>
  <si>
    <t>Bennettsville</t>
  </si>
  <si>
    <t>Bethune</t>
  </si>
  <si>
    <t>Bishopville</t>
  </si>
  <si>
    <t>Blacksburg</t>
  </si>
  <si>
    <t>Blackville</t>
  </si>
  <si>
    <t>Blenheim</t>
  </si>
  <si>
    <t>Blythewood</t>
  </si>
  <si>
    <t>Bonneau</t>
  </si>
  <si>
    <t>Bowman</t>
  </si>
  <si>
    <t>Branchville</t>
  </si>
  <si>
    <t>Briarcliffe Acres</t>
  </si>
  <si>
    <t>Brunson</t>
  </si>
  <si>
    <t>Burnettown</t>
  </si>
  <si>
    <t>Calhoun Falls</t>
  </si>
  <si>
    <t>Camden</t>
  </si>
  <si>
    <t>Cameron</t>
  </si>
  <si>
    <t>Campobello</t>
  </si>
  <si>
    <t>Carlisle</t>
  </si>
  <si>
    <t>Cayce</t>
  </si>
  <si>
    <t>Central</t>
  </si>
  <si>
    <t>Central Pacolet</t>
  </si>
  <si>
    <t>Chapin</t>
  </si>
  <si>
    <t>Cheraw</t>
  </si>
  <si>
    <t>Chesnee</t>
  </si>
  <si>
    <t>Clemson</t>
  </si>
  <si>
    <t>Clinton</t>
  </si>
  <si>
    <t>Clio</t>
  </si>
  <si>
    <t>Clover</t>
  </si>
  <si>
    <t>Columbia</t>
  </si>
  <si>
    <t>Conway</t>
  </si>
  <si>
    <t>Cope</t>
  </si>
  <si>
    <t>Cordova</t>
  </si>
  <si>
    <t>Cottageville</t>
  </si>
  <si>
    <t>Coward</t>
  </si>
  <si>
    <t>Cowpens</t>
  </si>
  <si>
    <t>Cross Hill</t>
  </si>
  <si>
    <t>Donalds</t>
  </si>
  <si>
    <t>Due West</t>
  </si>
  <si>
    <t>Duncan</t>
  </si>
  <si>
    <t>Easley</t>
  </si>
  <si>
    <t>Eastover</t>
  </si>
  <si>
    <t>Edisto Beach</t>
  </si>
  <si>
    <t>Ehrhardt</t>
  </si>
  <si>
    <t>Elgin</t>
  </si>
  <si>
    <t>Elko</t>
  </si>
  <si>
    <t>Elloree</t>
  </si>
  <si>
    <t>Estill</t>
  </si>
  <si>
    <t>Eutawville</t>
  </si>
  <si>
    <t>Fairfax</t>
  </si>
  <si>
    <t>Folly Beach</t>
  </si>
  <si>
    <t>Forest Acres</t>
  </si>
  <si>
    <t>Fort Lawn</t>
  </si>
  <si>
    <t>Fort Mill</t>
  </si>
  <si>
    <t>Fountain Inn</t>
  </si>
  <si>
    <t>Furman</t>
  </si>
  <si>
    <t>Gaffney</t>
  </si>
  <si>
    <t>Gaston</t>
  </si>
  <si>
    <t>Gifford</t>
  </si>
  <si>
    <t>Gilbert</t>
  </si>
  <si>
    <t>Goose Creek</t>
  </si>
  <si>
    <t>Govan</t>
  </si>
  <si>
    <t>Gray Court</t>
  </si>
  <si>
    <t>Great Falls</t>
  </si>
  <si>
    <t>Greeleyville</t>
  </si>
  <si>
    <t>Greer</t>
  </si>
  <si>
    <t>Hanahan</t>
  </si>
  <si>
    <t>Hardeeville</t>
  </si>
  <si>
    <t>Harleyville</t>
  </si>
  <si>
    <t>Hartsville</t>
  </si>
  <si>
    <t>Hemingway</t>
  </si>
  <si>
    <t>Hickory Grove</t>
  </si>
  <si>
    <t>Hilda</t>
  </si>
  <si>
    <t>Hilton Head</t>
  </si>
  <si>
    <t>Hodges</t>
  </si>
  <si>
    <t>Holly Hill</t>
  </si>
  <si>
    <t>Hollywood</t>
  </si>
  <si>
    <t>Honea Path</t>
  </si>
  <si>
    <t>Inman</t>
  </si>
  <si>
    <t>Irmo</t>
  </si>
  <si>
    <t>Isle Of Palms</t>
  </si>
  <si>
    <t>Iva</t>
  </si>
  <si>
    <t>Jackson</t>
  </si>
  <si>
    <t>James Island</t>
  </si>
  <si>
    <t>Jamestown</t>
  </si>
  <si>
    <t>Jefferson</t>
  </si>
  <si>
    <t>Jenkinsville</t>
  </si>
  <si>
    <t>Johnsonville</t>
  </si>
  <si>
    <t>Johnston</t>
  </si>
  <si>
    <t>Jonesville</t>
  </si>
  <si>
    <t>Kiawah Island</t>
  </si>
  <si>
    <t>Kingstree</t>
  </si>
  <si>
    <t>Kline</t>
  </si>
  <si>
    <t>Lake City</t>
  </si>
  <si>
    <t>Lake View</t>
  </si>
  <si>
    <t>Lamar</t>
  </si>
  <si>
    <t>Landrum</t>
  </si>
  <si>
    <t>Lane</t>
  </si>
  <si>
    <t>Latta</t>
  </si>
  <si>
    <t>Lexington</t>
  </si>
  <si>
    <t>Liberty</t>
  </si>
  <si>
    <t>Lincolnville</t>
  </si>
  <si>
    <t>Little Mountain</t>
  </si>
  <si>
    <t>Livingston</t>
  </si>
  <si>
    <t>Lockhart</t>
  </si>
  <si>
    <t>Lodge</t>
  </si>
  <si>
    <t>Loris</t>
  </si>
  <si>
    <t>Lowndesville</t>
  </si>
  <si>
    <t>Lowrys</t>
  </si>
  <si>
    <t>Luray</t>
  </si>
  <si>
    <t>Lyman</t>
  </si>
  <si>
    <t>Lynchburg</t>
  </si>
  <si>
    <t>McBee</t>
  </si>
  <si>
    <t>McClellanville</t>
  </si>
  <si>
    <t>McColl</t>
  </si>
  <si>
    <t>McConnells</t>
  </si>
  <si>
    <t>Manning</t>
  </si>
  <si>
    <t>Mauldin</t>
  </si>
  <si>
    <t>Mayesville</t>
  </si>
  <si>
    <t>Meggett</t>
  </si>
  <si>
    <t>Moncks Corner</t>
  </si>
  <si>
    <t>Monetta</t>
  </si>
  <si>
    <t>Mount Croghan</t>
  </si>
  <si>
    <t>Mount Pleasant</t>
  </si>
  <si>
    <t>Mullins</t>
  </si>
  <si>
    <t>Myrtle Beach</t>
  </si>
  <si>
    <t>North Myrtle Beach</t>
  </si>
  <si>
    <t>Neeses</t>
  </si>
  <si>
    <t>New Ellenton</t>
  </si>
  <si>
    <t>Nichols</t>
  </si>
  <si>
    <t>Norris</t>
  </si>
  <si>
    <t>North</t>
  </si>
  <si>
    <t>North Augusta</t>
  </si>
  <si>
    <t>North Charleston</t>
  </si>
  <si>
    <t>Norway</t>
  </si>
  <si>
    <t>Olanta</t>
  </si>
  <si>
    <t>Olar</t>
  </si>
  <si>
    <t>Pacolet</t>
  </si>
  <si>
    <t>Pageland</t>
  </si>
  <si>
    <t>Pamplico</t>
  </si>
  <si>
    <t>Parksville</t>
  </si>
  <si>
    <t>Patrick</t>
  </si>
  <si>
    <t>Pawleys Island</t>
  </si>
  <si>
    <t>Paxville</t>
  </si>
  <si>
    <t>Peak</t>
  </si>
  <si>
    <t>Pelion</t>
  </si>
  <si>
    <t>Pelzer</t>
  </si>
  <si>
    <t>Pendleton</t>
  </si>
  <si>
    <t>Perry</t>
  </si>
  <si>
    <t>Pine Ridge</t>
  </si>
  <si>
    <t>Pinewood</t>
  </si>
  <si>
    <t>Plum Branch</t>
  </si>
  <si>
    <t>Pomaria</t>
  </si>
  <si>
    <t>Port Royal</t>
  </si>
  <si>
    <t>Prosperity</t>
  </si>
  <si>
    <t>Quinby</t>
  </si>
  <si>
    <t>Ravenel</t>
  </si>
  <si>
    <t>Reevesville</t>
  </si>
  <si>
    <t>Reidville</t>
  </si>
  <si>
    <t>Ridge Spring</t>
  </si>
  <si>
    <t>Ridgeland</t>
  </si>
  <si>
    <t>Ridgeville</t>
  </si>
  <si>
    <t>Ridgeway</t>
  </si>
  <si>
    <t>Rock Hill</t>
  </si>
  <si>
    <t>Rockville</t>
  </si>
  <si>
    <t>Rowesville</t>
  </si>
  <si>
    <t>Ruby</t>
  </si>
  <si>
    <t>Salem</t>
  </si>
  <si>
    <t>Salley</t>
  </si>
  <si>
    <t>Santee</t>
  </si>
  <si>
    <t>Scotia</t>
  </si>
  <si>
    <t>Scranton</t>
  </si>
  <si>
    <t>Sellers</t>
  </si>
  <si>
    <t>Seneca</t>
  </si>
  <si>
    <t>Sharon</t>
  </si>
  <si>
    <t>Silverstreet</t>
  </si>
  <si>
    <t>Simpsonville</t>
  </si>
  <si>
    <t>Six Mile</t>
  </si>
  <si>
    <t>Smoaks</t>
  </si>
  <si>
    <t>Smyrna</t>
  </si>
  <si>
    <t>Snelling</t>
  </si>
  <si>
    <t>Society Hill</t>
  </si>
  <si>
    <t>South Congaree</t>
  </si>
  <si>
    <t>Springdale</t>
  </si>
  <si>
    <t>Springfield</t>
  </si>
  <si>
    <t>St. George</t>
  </si>
  <si>
    <t>St. Matthews</t>
  </si>
  <si>
    <t>Starr</t>
  </si>
  <si>
    <t>Stuckey</t>
  </si>
  <si>
    <t>Sullivan's Island</t>
  </si>
  <si>
    <t>Summerville</t>
  </si>
  <si>
    <t>Summit</t>
  </si>
  <si>
    <t>Surfside Beach</t>
  </si>
  <si>
    <t>Swansea</t>
  </si>
  <si>
    <t>Sycamore</t>
  </si>
  <si>
    <t>Tatum</t>
  </si>
  <si>
    <t>Tega Cay</t>
  </si>
  <si>
    <t>Timmonsville</t>
  </si>
  <si>
    <t>Travelers Rest</t>
  </si>
  <si>
    <t>Trenton</t>
  </si>
  <si>
    <t>Troy</t>
  </si>
  <si>
    <t>Turbeville</t>
  </si>
  <si>
    <t>Ulmer</t>
  </si>
  <si>
    <t>Vance</t>
  </si>
  <si>
    <t>Varnville</t>
  </si>
  <si>
    <t>Wagener</t>
  </si>
  <si>
    <t>Walhalla</t>
  </si>
  <si>
    <t>Walterboro</t>
  </si>
  <si>
    <t>Ward</t>
  </si>
  <si>
    <t>Ware Shoals</t>
  </si>
  <si>
    <t>Waterloo</t>
  </si>
  <si>
    <t>Wellford</t>
  </si>
  <si>
    <t>West Columbia</t>
  </si>
  <si>
    <t>West Pelzer</t>
  </si>
  <si>
    <t>West Union</t>
  </si>
  <si>
    <t>Westminster</t>
  </si>
  <si>
    <t>Whitmire</t>
  </si>
  <si>
    <t>Williams</t>
  </si>
  <si>
    <t>Williamston</t>
  </si>
  <si>
    <t>Williston</t>
  </si>
  <si>
    <t>Windsor</t>
  </si>
  <si>
    <t>Winnsboro</t>
  </si>
  <si>
    <t>Woodruff</t>
  </si>
  <si>
    <t>Yemassee</t>
  </si>
  <si>
    <t>York</t>
  </si>
  <si>
    <t>FY 2013-14</t>
  </si>
  <si>
    <t>FY 2014-15</t>
  </si>
  <si>
    <t>FY 2008-09</t>
  </si>
  <si>
    <t>FY 2009-10</t>
  </si>
  <si>
    <t>Andrews</t>
  </si>
  <si>
    <t>Bluffton</t>
  </si>
  <si>
    <t>Denmark</t>
  </si>
  <si>
    <t>Heath Springs</t>
  </si>
  <si>
    <t>Ninety Six</t>
  </si>
  <si>
    <t>Richburg</t>
  </si>
  <si>
    <t>Seabrook Island</t>
  </si>
  <si>
    <t>St. Stephen</t>
  </si>
  <si>
    <t>Summerton</t>
  </si>
  <si>
    <t>Woodford</t>
  </si>
  <si>
    <t>Statutory Formula</t>
  </si>
  <si>
    <t>FY 2008-09 to</t>
  </si>
  <si>
    <t>Municipality</t>
  </si>
  <si>
    <t>FY 2015-16</t>
  </si>
  <si>
    <t>FY 2016-17</t>
  </si>
  <si>
    <t>FY 2017-18</t>
  </si>
  <si>
    <t>FY 2018-19</t>
  </si>
  <si>
    <t xml:space="preserve">Notes: </t>
  </si>
  <si>
    <t>Van Wyck</t>
  </si>
  <si>
    <t>FY 2019-20</t>
  </si>
  <si>
    <t>n/a</t>
  </si>
  <si>
    <t>FY 2020-21</t>
  </si>
  <si>
    <t xml:space="preserve">(1)The total Local Government Fund appropriation for FY 2008-09 was reduced by $19,452,129 pursuant </t>
  </si>
  <si>
    <t xml:space="preserve">to Section 6-27-20. The statutory formula in Section 6-27-30 requiring that 4.5% of general fund revenues </t>
  </si>
  <si>
    <t>(2) The funding formula changed pursuant to Act 40 of 2019 and first applied to the FY 2020-21.</t>
  </si>
  <si>
    <t>be appropriated to the Local Government Fund was suspended from FY 2009-10 to FY 2019-20.</t>
  </si>
  <si>
    <t xml:space="preserve">(3) Pursuant to the Continuing Resolution adopted by the General Assembly 5/12/20, the FY 2020-21 Local </t>
  </si>
  <si>
    <t>Government Fund payments continued at the FY 2019-20 level.</t>
  </si>
  <si>
    <t>FY 2021-22</t>
  </si>
  <si>
    <t>FY 2022-23</t>
  </si>
  <si>
    <t>FY 2023-24</t>
  </si>
  <si>
    <t>the revised population figure.</t>
  </si>
  <si>
    <t>(2) The Town of Van Wyck incorporated in FY 2018-19.</t>
  </si>
  <si>
    <t>(3) The funding formula changed pursuant to Act 40 of 2019 and first applied to the FY 2020-21.</t>
  </si>
  <si>
    <t xml:space="preserve">(4) Pursuant to the Continuing Resolution adopted by the General Assembly 5/12/20, the FY 2020-21 Local </t>
  </si>
  <si>
    <t>(6)  The US Census Bureau revised the population for the Town of Edgefield in FY 2023-24. The first, second, and third</t>
  </si>
  <si>
    <t>(7) Actual funding amounts are based on the State Treasurer's Office payment schedules unless noted otherwise.</t>
  </si>
  <si>
    <t>(5) Actual funding amounts are based on the State Treasurer's Office payment schedules unless noted otherwise.</t>
  </si>
  <si>
    <t xml:space="preserve">quarterly payments are based on the 2020 US Census figures, and the fourth quarterly payments are based on </t>
  </si>
  <si>
    <t>MUNICIPAL LOCAL GOVERNMENT FUND - STATUTORY FORMULA AND ACTUAL FUNDING FY 2008-09 to FY 2024-25</t>
  </si>
  <si>
    <t>COUNTY LOCAL GOVERNMENT FUND - STATUTORY FORMULA AND ACTUAL FUNDING FY 2008-09 to FY 2024-25</t>
  </si>
  <si>
    <t>FY 2024-25</t>
  </si>
  <si>
    <t>to FY 2024-25</t>
  </si>
  <si>
    <t>Batesburg Leesville</t>
  </si>
  <si>
    <t>Formula*</t>
  </si>
  <si>
    <t>Actual*</t>
  </si>
  <si>
    <t>Difference*</t>
  </si>
  <si>
    <t>* - Population for the Town of Edgefield changed after the first and second quarterly payments were issued.</t>
  </si>
  <si>
    <t>(4) The FY 2021-22 statutory and preliminary actual payments are different since the first quarterly</t>
  </si>
  <si>
    <t xml:space="preserve"> payments were based on the 2020 US Census figures. </t>
  </si>
  <si>
    <t xml:space="preserve"> payment was issued based on the 2010 US Census figures, and the second and subsequent</t>
  </si>
  <si>
    <t>(5) The FY 2021-22 statutory and preliminary actual payments are different since the first quarterly  payment</t>
  </si>
  <si>
    <t>was issued based on the 2010 US Census figures, and the second and subsequent payments were based</t>
  </si>
  <si>
    <t xml:space="preserve">on the 2020 US Census figures.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</si>
</sst>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02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/>
    <xf numFmtId="0" fontId="0" fillId="0" borderId="0" xfId="0" applyAlignment="1">
      <alignment horizontal="right"/>
    </xf>
    <xf numFmtId="0" fontId="2" fillId="0" borderId="0" xfId="0" applyFont="1"/>
    <xf numFmtId="164" fontId="1" fillId="0" borderId="0" xfId="1" applyNumberFormat="1" applyFont="1"/>
    <xf numFmtId="0" fontId="3" fillId="0" borderId="0" xfId="0" applyFont="1" applyAlignment="1">
      <alignment horizontal="center"/>
    </xf>
    <xf numFmtId="0" fontId="0" fillId="0" borderId="0" xfId="0" applyAlignment="1">
      <alignment vertical="top"/>
    </xf>
    <xf numFmtId="164" fontId="0" fillId="0" borderId="0" xfId="0" applyNumberFormat="1"/>
    <xf numFmtId="0" fontId="0" fillId="0" borderId="0" xfId="0" applyAlignment="1">
      <alignment horizontal="left" wrapText="1"/>
    </xf>
    <xf numFmtId="164" fontId="0" fillId="0" borderId="1" xfId="1" applyNumberFormat="1" applyFont="1" applyFill="1" applyBorder="1"/>
    <xf numFmtId="164" fontId="0" fillId="0" borderId="1" xfId="0" applyNumberFormat="1" applyBorder="1"/>
    <xf numFmtId="164" fontId="0" fillId="0" borderId="0" xfId="0" applyNumberFormat="1" applyAlignment="1">
      <alignment horizontal="left" wrapText="1"/>
    </xf>
    <xf numFmtId="43" fontId="0" fillId="0" borderId="0" xfId="0" applyNumberFormat="1"/>
    <xf numFmtId="0" fontId="6" fillId="0" borderId="0" xfId="0" applyFont="1"/>
    <xf numFmtId="0" fontId="6" fillId="0" borderId="0" xfId="0" applyFont="1" applyAlignment="1">
      <alignment horizontal="left" wrapText="1"/>
    </xf>
    <xf numFmtId="164" fontId="6" fillId="0" borderId="0" xfId="0" applyNumberFormat="1" applyFont="1"/>
    <xf numFmtId="164" fontId="0" fillId="0" borderId="6" xfId="1" applyNumberFormat="1" applyFont="1" applyFill="1" applyBorder="1"/>
    <xf numFmtId="164" fontId="0" fillId="0" borderId="4" xfId="1" applyNumberFormat="1" applyFont="1" applyFill="1" applyBorder="1"/>
    <xf numFmtId="164" fontId="0" fillId="0" borderId="4" xfId="0" applyNumberFormat="1" applyBorder="1"/>
    <xf numFmtId="0" fontId="5" fillId="2" borderId="3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164" fontId="0" fillId="0" borderId="9" xfId="1" applyNumberFormat="1" applyFont="1" applyFill="1" applyBorder="1"/>
    <xf numFmtId="164" fontId="5" fillId="2" borderId="1" xfId="1" applyNumberFormat="1" applyFont="1" applyFill="1" applyBorder="1"/>
    <xf numFmtId="164" fontId="5" fillId="2" borderId="5" xfId="1" applyNumberFormat="1" applyFont="1" applyFill="1" applyBorder="1"/>
    <xf numFmtId="164" fontId="5" fillId="2" borderId="1" xfId="0" applyNumberFormat="1" applyFont="1" applyFill="1" applyBorder="1"/>
    <xf numFmtId="164" fontId="0" fillId="0" borderId="2" xfId="1" applyNumberFormat="1" applyFont="1" applyFill="1" applyBorder="1"/>
    <xf numFmtId="164" fontId="0" fillId="0" borderId="2" xfId="0" applyNumberFormat="1" applyBorder="1"/>
    <xf numFmtId="0" fontId="5" fillId="2" borderId="2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164" fontId="0" fillId="0" borderId="7" xfId="1" applyNumberFormat="1" applyFont="1" applyFill="1" applyBorder="1"/>
    <xf numFmtId="164" fontId="5" fillId="2" borderId="6" xfId="1" applyNumberFormat="1" applyFont="1" applyFill="1" applyBorder="1"/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/>
    </xf>
    <xf numFmtId="164" fontId="0" fillId="0" borderId="13" xfId="1" applyNumberFormat="1" applyFont="1" applyFill="1" applyBorder="1"/>
    <xf numFmtId="164" fontId="0" fillId="0" borderId="10" xfId="1" applyNumberFormat="1" applyFont="1" applyFill="1" applyBorder="1"/>
    <xf numFmtId="164" fontId="0" fillId="0" borderId="11" xfId="1" applyNumberFormat="1" applyFont="1" applyFill="1" applyBorder="1"/>
    <xf numFmtId="164" fontId="5" fillId="2" borderId="10" xfId="1" applyNumberFormat="1" applyFont="1" applyFill="1" applyBorder="1"/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horizontal="center"/>
    </xf>
    <xf numFmtId="164" fontId="0" fillId="0" borderId="17" xfId="1" applyNumberFormat="1" applyFont="1" applyFill="1" applyBorder="1"/>
    <xf numFmtId="164" fontId="0" fillId="0" borderId="14" xfId="1" applyNumberFormat="1" applyFont="1" applyFill="1" applyBorder="1"/>
    <xf numFmtId="164" fontId="0" fillId="0" borderId="15" xfId="1" applyNumberFormat="1" applyFont="1" applyFill="1" applyBorder="1"/>
    <xf numFmtId="0" fontId="0" fillId="0" borderId="18" xfId="0" applyBorder="1"/>
    <xf numFmtId="37" fontId="0" fillId="0" borderId="13" xfId="1" applyNumberFormat="1" applyFont="1" applyFill="1" applyBorder="1"/>
    <xf numFmtId="37" fontId="5" fillId="2" borderId="13" xfId="1" applyNumberFormat="1" applyFont="1" applyFill="1" applyBorder="1"/>
    <xf numFmtId="0" fontId="5" fillId="2" borderId="20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/>
    </xf>
    <xf numFmtId="164" fontId="0" fillId="0" borderId="19" xfId="1" applyNumberFormat="1" applyFont="1" applyFill="1" applyBorder="1"/>
    <xf numFmtId="164" fontId="0" fillId="0" borderId="5" xfId="1" applyNumberFormat="1" applyFont="1" applyFill="1" applyBorder="1"/>
    <xf numFmtId="164" fontId="0" fillId="0" borderId="21" xfId="1" applyNumberFormat="1" applyFont="1" applyFill="1" applyBorder="1"/>
    <xf numFmtId="37" fontId="0" fillId="0" borderId="17" xfId="1" applyNumberFormat="1" applyFont="1" applyFill="1" applyBorder="1"/>
    <xf numFmtId="37" fontId="5" fillId="2" borderId="17" xfId="1" applyNumberFormat="1" applyFont="1" applyFill="1" applyBorder="1"/>
    <xf numFmtId="37" fontId="0" fillId="0" borderId="19" xfId="1" applyNumberFormat="1" applyFont="1" applyFill="1" applyBorder="1"/>
    <xf numFmtId="37" fontId="5" fillId="2" borderId="19" xfId="1" applyNumberFormat="1" applyFont="1" applyFill="1" applyBorder="1"/>
    <xf numFmtId="37" fontId="0" fillId="0" borderId="4" xfId="1" applyNumberFormat="1" applyFont="1" applyFill="1" applyBorder="1"/>
    <xf numFmtId="37" fontId="5" fillId="2" borderId="4" xfId="1" applyNumberFormat="1" applyFont="1" applyFill="1" applyBorder="1"/>
    <xf numFmtId="0" fontId="8" fillId="0" borderId="0" xfId="0" applyFont="1"/>
    <xf numFmtId="37" fontId="5" fillId="2" borderId="22" xfId="1" applyNumberFormat="1" applyFont="1" applyFill="1" applyBorder="1"/>
    <xf numFmtId="37" fontId="0" fillId="0" borderId="5" xfId="1" applyNumberFormat="1" applyFont="1" applyFill="1" applyBorder="1"/>
    <xf numFmtId="37" fontId="0" fillId="0" borderId="1" xfId="1" applyNumberFormat="1" applyFont="1" applyFill="1" applyBorder="1"/>
    <xf numFmtId="37" fontId="0" fillId="0" borderId="23" xfId="1" applyNumberFormat="1" applyFont="1" applyFill="1" applyBorder="1"/>
    <xf numFmtId="37" fontId="0" fillId="0" borderId="24" xfId="1" applyNumberFormat="1" applyFont="1" applyFill="1" applyBorder="1"/>
    <xf numFmtId="37" fontId="5" fillId="2" borderId="1" xfId="1" applyNumberFormat="1" applyFont="1" applyFill="1" applyBorder="1"/>
    <xf numFmtId="164" fontId="5" fillId="2" borderId="25" xfId="1" applyNumberFormat="1" applyFont="1" applyFill="1" applyBorder="1"/>
    <xf numFmtId="164" fontId="5" fillId="2" borderId="14" xfId="1" applyNumberFormat="1" applyFont="1" applyFill="1" applyBorder="1"/>
    <xf numFmtId="3" fontId="0" fillId="0" borderId="17" xfId="1" applyNumberFormat="1" applyFont="1" applyFill="1" applyBorder="1"/>
    <xf numFmtId="3" fontId="5" fillId="2" borderId="17" xfId="1" applyNumberFormat="1" applyFont="1" applyFill="1" applyBorder="1"/>
    <xf numFmtId="0" fontId="5" fillId="2" borderId="18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7" fillId="2" borderId="26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 vertical="top" wrapText="1"/>
    </xf>
    <xf numFmtId="0" fontId="7" fillId="2" borderId="29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3" fontId="0" fillId="0" borderId="22" xfId="1" applyNumberFormat="1" applyFont="1" applyFill="1" applyBorder="1"/>
    <xf numFmtId="3" fontId="5" fillId="2" borderId="22" xfId="1" applyNumberFormat="1" applyFont="1" applyFill="1" applyBorder="1"/>
    <xf numFmtId="164" fontId="5" fillId="2" borderId="26" xfId="1" applyNumberFormat="1" applyFont="1" applyFill="1" applyBorder="1"/>
    <xf numFmtId="3" fontId="0" fillId="0" borderId="27" xfId="1" applyNumberFormat="1" applyFont="1" applyFill="1" applyBorder="1"/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 vertical="top" wrapText="1"/>
    </xf>
    <xf numFmtId="3" fontId="0" fillId="0" borderId="1" xfId="1" applyNumberFormat="1" applyFont="1" applyFill="1" applyBorder="1"/>
    <xf numFmtId="0" fontId="5" fillId="2" borderId="4" xfId="0" applyFont="1" applyFill="1" applyBorder="1" applyAlignment="1">
      <alignment horizontal="center" vertical="top" wrapText="1"/>
    </xf>
    <xf numFmtId="3" fontId="5" fillId="2" borderId="29" xfId="1" applyNumberFormat="1" applyFont="1" applyFill="1" applyBorder="1"/>
    <xf numFmtId="0" fontId="9" fillId="0" borderId="0" xfId="0" applyFont="1"/>
    <xf numFmtId="0" fontId="7" fillId="2" borderId="33" xfId="0" applyFont="1" applyFill="1" applyBorder="1" applyAlignment="1">
      <alignment horizontal="center"/>
    </xf>
    <xf numFmtId="37" fontId="0" fillId="0" borderId="33" xfId="1" applyNumberFormat="1" applyFont="1" applyFill="1" applyBorder="1"/>
    <xf numFmtId="37" fontId="5" fillId="2" borderId="33" xfId="1" applyNumberFormat="1" applyFont="1" applyFill="1" applyBorder="1"/>
    <xf numFmtId="37" fontId="0" fillId="0" borderId="6" xfId="1" applyNumberFormat="1" applyFont="1" applyFill="1" applyBorder="1"/>
    <xf numFmtId="37" fontId="5" fillId="2" borderId="6" xfId="1" applyNumberFormat="1" applyFont="1" applyFill="1" applyBorder="1"/>
    <xf numFmtId="0" fontId="0" fillId="0" borderId="0" xfId="0" quotePrefix="1"/>
  </cellXfs>
  <cellStyles count="3">
    <cellStyle name="Comma" xfId="1" builtinId="3"/>
    <cellStyle name="Normal" xfId="0" builtinId="0"/>
    <cellStyle name="Normal 2" xfId="2" xr:uid="{00000000-0005-0000-0000-000002000000}"/>
  </cellStyles>
  <dxfs count="2">
    <dxf>
      <font>
        <color theme="5" tint="0.59996337778862885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F81"/>
  <sheetViews>
    <sheetView topLeftCell="A44" zoomScaleNormal="100" workbookViewId="0">
      <selection activeCell="B69" sqref="B69"/>
    </sheetView>
  </sheetViews>
  <sheetFormatPr defaultRowHeight="15" x14ac:dyDescent="0.25"/>
  <cols>
    <col min="1" max="1" width="14" customWidth="1"/>
    <col min="2" max="3" width="12.5703125" bestFit="1" customWidth="1"/>
    <col min="4" max="4" width="12.28515625" customWidth="1"/>
    <col min="5" max="5" width="12.5703125" bestFit="1" customWidth="1"/>
    <col min="6" max="6" width="12.5703125" style="3" bestFit="1" customWidth="1"/>
    <col min="7" max="7" width="12.28515625" bestFit="1" customWidth="1"/>
    <col min="8" max="8" width="12.5703125" bestFit="1" customWidth="1"/>
    <col min="9" max="9" width="12.5703125" style="5" bestFit="1" customWidth="1"/>
    <col min="10" max="10" width="12.28515625" bestFit="1" customWidth="1"/>
    <col min="11" max="11" width="12.5703125" bestFit="1" customWidth="1"/>
    <col min="12" max="12" width="12.5703125" style="2" bestFit="1" customWidth="1"/>
    <col min="13" max="13" width="12.28515625" style="2" bestFit="1" customWidth="1"/>
    <col min="14" max="15" width="12.5703125" bestFit="1" customWidth="1"/>
    <col min="16" max="16" width="12.28515625" bestFit="1" customWidth="1"/>
    <col min="17" max="18" width="12.5703125" bestFit="1" customWidth="1"/>
    <col min="19" max="19" width="12.28515625" bestFit="1" customWidth="1"/>
    <col min="20" max="20" width="12.5703125" bestFit="1" customWidth="1"/>
    <col min="21" max="21" width="12.85546875" bestFit="1" customWidth="1"/>
    <col min="22" max="22" width="12.28515625" bestFit="1" customWidth="1"/>
    <col min="23" max="29" width="12.28515625" customWidth="1"/>
    <col min="30" max="30" width="13.5703125" bestFit="1" customWidth="1"/>
    <col min="31" max="31" width="12.28515625" customWidth="1"/>
    <col min="32" max="32" width="12.42578125" customWidth="1"/>
    <col min="33" max="33" width="15.28515625" bestFit="1" customWidth="1"/>
    <col min="34" max="35" width="12.28515625" customWidth="1"/>
    <col min="36" max="36" width="13.5703125" bestFit="1" customWidth="1"/>
    <col min="37" max="37" width="13.42578125" bestFit="1" customWidth="1"/>
    <col min="38" max="52" width="13.42578125" customWidth="1"/>
    <col min="53" max="54" width="14.28515625" customWidth="1"/>
    <col min="55" max="55" width="16.85546875" customWidth="1"/>
    <col min="56" max="56" width="13.42578125" bestFit="1" customWidth="1"/>
  </cols>
  <sheetData>
    <row r="1" spans="1:58" ht="18.75" customHeight="1" x14ac:dyDescent="0.35">
      <c r="B1" s="66" t="s">
        <v>330</v>
      </c>
    </row>
    <row r="2" spans="1:58" ht="18.75" x14ac:dyDescent="0.3">
      <c r="A2" s="4"/>
      <c r="B2" s="4"/>
    </row>
    <row r="3" spans="1:58" x14ac:dyDescent="0.25">
      <c r="A3" s="37" t="s">
        <v>0</v>
      </c>
      <c r="B3" s="32" t="s">
        <v>288</v>
      </c>
      <c r="C3" s="31" t="s">
        <v>288</v>
      </c>
      <c r="D3" s="37" t="s">
        <v>50</v>
      </c>
      <c r="E3" s="32" t="s">
        <v>289</v>
      </c>
      <c r="F3" s="31" t="s">
        <v>289</v>
      </c>
      <c r="G3" s="37" t="s">
        <v>50</v>
      </c>
      <c r="H3" s="32" t="s">
        <v>52</v>
      </c>
      <c r="I3" s="31" t="s">
        <v>52</v>
      </c>
      <c r="J3" s="37" t="s">
        <v>50</v>
      </c>
      <c r="K3" s="32" t="s">
        <v>54</v>
      </c>
      <c r="L3" s="31" t="s">
        <v>54</v>
      </c>
      <c r="M3" s="37" t="s">
        <v>50</v>
      </c>
      <c r="N3" s="32" t="s">
        <v>55</v>
      </c>
      <c r="O3" s="31" t="s">
        <v>55</v>
      </c>
      <c r="P3" s="37" t="s">
        <v>50</v>
      </c>
      <c r="Q3" s="32" t="s">
        <v>286</v>
      </c>
      <c r="R3" s="31" t="s">
        <v>286</v>
      </c>
      <c r="S3" s="37" t="s">
        <v>50</v>
      </c>
      <c r="T3" s="32" t="s">
        <v>287</v>
      </c>
      <c r="U3" s="31" t="s">
        <v>287</v>
      </c>
      <c r="V3" s="37" t="s">
        <v>50</v>
      </c>
      <c r="W3" s="32" t="s">
        <v>303</v>
      </c>
      <c r="X3" s="31" t="s">
        <v>303</v>
      </c>
      <c r="Y3" s="37" t="s">
        <v>50</v>
      </c>
      <c r="Z3" s="32" t="s">
        <v>304</v>
      </c>
      <c r="AA3" s="31" t="s">
        <v>304</v>
      </c>
      <c r="AB3" s="37" t="s">
        <v>50</v>
      </c>
      <c r="AC3" s="32" t="s">
        <v>305</v>
      </c>
      <c r="AD3" s="31" t="s">
        <v>305</v>
      </c>
      <c r="AE3" s="37" t="s">
        <v>50</v>
      </c>
      <c r="AF3" s="32" t="s">
        <v>306</v>
      </c>
      <c r="AG3" s="31" t="s">
        <v>306</v>
      </c>
      <c r="AH3" s="37" t="s">
        <v>50</v>
      </c>
      <c r="AI3" s="32" t="s">
        <v>309</v>
      </c>
      <c r="AJ3" s="31" t="s">
        <v>309</v>
      </c>
      <c r="AK3" s="37" t="s">
        <v>50</v>
      </c>
      <c r="AL3" s="32" t="s">
        <v>311</v>
      </c>
      <c r="AM3" s="31" t="s">
        <v>311</v>
      </c>
      <c r="AN3" s="37" t="s">
        <v>50</v>
      </c>
      <c r="AO3" s="32" t="s">
        <v>318</v>
      </c>
      <c r="AP3" s="31" t="s">
        <v>318</v>
      </c>
      <c r="AQ3" s="37" t="s">
        <v>50</v>
      </c>
      <c r="AR3" s="32" t="s">
        <v>319</v>
      </c>
      <c r="AS3" s="31" t="s">
        <v>319</v>
      </c>
      <c r="AT3" s="37" t="s">
        <v>50</v>
      </c>
      <c r="AU3" s="32" t="s">
        <v>320</v>
      </c>
      <c r="AV3" s="31" t="s">
        <v>320</v>
      </c>
      <c r="AW3" s="37" t="s">
        <v>50</v>
      </c>
      <c r="AX3" s="77" t="s">
        <v>331</v>
      </c>
      <c r="AY3" s="31" t="s">
        <v>331</v>
      </c>
      <c r="AZ3" s="89" t="s">
        <v>50</v>
      </c>
      <c r="BA3" s="32" t="s">
        <v>301</v>
      </c>
      <c r="BB3" s="31" t="s">
        <v>301</v>
      </c>
      <c r="BC3" s="37" t="s">
        <v>50</v>
      </c>
    </row>
    <row r="4" spans="1:58" s="1" customFormat="1" x14ac:dyDescent="0.25">
      <c r="A4" s="38"/>
      <c r="B4" s="21" t="s">
        <v>47</v>
      </c>
      <c r="C4" s="20" t="s">
        <v>51</v>
      </c>
      <c r="D4" s="38"/>
      <c r="E4" s="21" t="s">
        <v>47</v>
      </c>
      <c r="F4" s="20" t="s">
        <v>49</v>
      </c>
      <c r="G4" s="38"/>
      <c r="H4" s="21" t="s">
        <v>47</v>
      </c>
      <c r="I4" s="20" t="s">
        <v>49</v>
      </c>
      <c r="J4" s="38"/>
      <c r="K4" s="21" t="s">
        <v>47</v>
      </c>
      <c r="L4" s="20" t="s">
        <v>49</v>
      </c>
      <c r="M4" s="38"/>
      <c r="N4" s="21" t="s">
        <v>47</v>
      </c>
      <c r="O4" s="20" t="s">
        <v>49</v>
      </c>
      <c r="P4" s="38"/>
      <c r="Q4" s="21" t="s">
        <v>47</v>
      </c>
      <c r="R4" s="20" t="s">
        <v>49</v>
      </c>
      <c r="S4" s="38"/>
      <c r="T4" s="21" t="s">
        <v>47</v>
      </c>
      <c r="U4" s="20" t="s">
        <v>49</v>
      </c>
      <c r="V4" s="38"/>
      <c r="W4" s="21" t="s">
        <v>47</v>
      </c>
      <c r="X4" s="20" t="s">
        <v>49</v>
      </c>
      <c r="Y4" s="38"/>
      <c r="Z4" s="21" t="s">
        <v>47</v>
      </c>
      <c r="AA4" s="20" t="s">
        <v>49</v>
      </c>
      <c r="AB4" s="38"/>
      <c r="AC4" s="21" t="s">
        <v>47</v>
      </c>
      <c r="AD4" s="20" t="s">
        <v>49</v>
      </c>
      <c r="AE4" s="38"/>
      <c r="AF4" s="21" t="s">
        <v>47</v>
      </c>
      <c r="AG4" s="20" t="s">
        <v>49</v>
      </c>
      <c r="AH4" s="38"/>
      <c r="AI4" s="21" t="s">
        <v>47</v>
      </c>
      <c r="AJ4" s="20" t="s">
        <v>49</v>
      </c>
      <c r="AK4" s="38"/>
      <c r="AL4" s="21" t="s">
        <v>47</v>
      </c>
      <c r="AM4" s="20" t="s">
        <v>49</v>
      </c>
      <c r="AN4" s="38"/>
      <c r="AO4" s="21" t="s">
        <v>47</v>
      </c>
      <c r="AP4" s="20" t="s">
        <v>49</v>
      </c>
      <c r="AQ4" s="38"/>
      <c r="AR4" s="21" t="s">
        <v>47</v>
      </c>
      <c r="AS4" s="20" t="s">
        <v>49</v>
      </c>
      <c r="AT4" s="38"/>
      <c r="AU4" s="21" t="s">
        <v>47</v>
      </c>
      <c r="AV4" s="20" t="s">
        <v>49</v>
      </c>
      <c r="AW4" s="38"/>
      <c r="AX4" s="78" t="s">
        <v>47</v>
      </c>
      <c r="AY4" s="20" t="s">
        <v>49</v>
      </c>
      <c r="AZ4" s="90"/>
      <c r="BA4" s="21" t="s">
        <v>332</v>
      </c>
      <c r="BB4" s="20" t="s">
        <v>332</v>
      </c>
      <c r="BC4" s="38"/>
    </row>
    <row r="5" spans="1:58" s="7" customFormat="1" ht="30" x14ac:dyDescent="0.25">
      <c r="A5" s="39"/>
      <c r="B5" s="24" t="s">
        <v>48</v>
      </c>
      <c r="C5" s="23"/>
      <c r="D5" s="39"/>
      <c r="E5" s="24" t="s">
        <v>48</v>
      </c>
      <c r="F5" s="23"/>
      <c r="G5" s="39"/>
      <c r="H5" s="24" t="s">
        <v>48</v>
      </c>
      <c r="I5" s="23"/>
      <c r="J5" s="39"/>
      <c r="K5" s="24" t="s">
        <v>48</v>
      </c>
      <c r="L5" s="23"/>
      <c r="M5" s="39"/>
      <c r="N5" s="24" t="s">
        <v>48</v>
      </c>
      <c r="O5" s="23"/>
      <c r="P5" s="39"/>
      <c r="Q5" s="24" t="s">
        <v>48</v>
      </c>
      <c r="R5" s="23"/>
      <c r="S5" s="39"/>
      <c r="T5" s="24" t="s">
        <v>48</v>
      </c>
      <c r="U5" s="23"/>
      <c r="V5" s="39"/>
      <c r="W5" s="24" t="s">
        <v>48</v>
      </c>
      <c r="X5" s="23"/>
      <c r="Y5" s="39"/>
      <c r="Z5" s="24" t="s">
        <v>48</v>
      </c>
      <c r="AA5" s="23"/>
      <c r="AB5" s="39"/>
      <c r="AC5" s="24" t="s">
        <v>48</v>
      </c>
      <c r="AD5" s="23"/>
      <c r="AE5" s="39"/>
      <c r="AF5" s="24" t="s">
        <v>48</v>
      </c>
      <c r="AG5" s="23"/>
      <c r="AH5" s="39"/>
      <c r="AI5" s="24" t="s">
        <v>48</v>
      </c>
      <c r="AJ5" s="23"/>
      <c r="AK5" s="39"/>
      <c r="AL5" s="24" t="s">
        <v>48</v>
      </c>
      <c r="AM5" s="23"/>
      <c r="AN5" s="39"/>
      <c r="AO5" s="24" t="s">
        <v>48</v>
      </c>
      <c r="AP5" s="23"/>
      <c r="AQ5" s="39"/>
      <c r="AR5" s="24" t="s">
        <v>48</v>
      </c>
      <c r="AS5" s="23"/>
      <c r="AT5" s="39"/>
      <c r="AU5" s="24" t="s">
        <v>48</v>
      </c>
      <c r="AV5" s="23"/>
      <c r="AW5" s="39"/>
      <c r="AX5" s="79" t="s">
        <v>48</v>
      </c>
      <c r="AY5" s="93"/>
      <c r="AZ5" s="91"/>
      <c r="BA5" s="24" t="s">
        <v>300</v>
      </c>
      <c r="BB5" s="23" t="s">
        <v>51</v>
      </c>
      <c r="BC5" s="39"/>
    </row>
    <row r="6" spans="1:58" s="6" customFormat="1" ht="12" x14ac:dyDescent="0.2">
      <c r="A6" s="40">
        <v>1</v>
      </c>
      <c r="B6" s="34">
        <v>2</v>
      </c>
      <c r="C6" s="33">
        <v>3</v>
      </c>
      <c r="D6" s="40">
        <v>4</v>
      </c>
      <c r="E6" s="34">
        <v>5</v>
      </c>
      <c r="F6" s="33">
        <v>6</v>
      </c>
      <c r="G6" s="40">
        <v>7</v>
      </c>
      <c r="H6" s="34">
        <v>8</v>
      </c>
      <c r="I6" s="33">
        <v>9</v>
      </c>
      <c r="J6" s="40">
        <v>10</v>
      </c>
      <c r="K6" s="34">
        <v>11</v>
      </c>
      <c r="L6" s="33">
        <v>12</v>
      </c>
      <c r="M6" s="40">
        <v>13</v>
      </c>
      <c r="N6" s="34">
        <v>14</v>
      </c>
      <c r="O6" s="33">
        <v>15</v>
      </c>
      <c r="P6" s="40">
        <v>16</v>
      </c>
      <c r="Q6" s="34">
        <v>17</v>
      </c>
      <c r="R6" s="33">
        <v>18</v>
      </c>
      <c r="S6" s="40">
        <v>19</v>
      </c>
      <c r="T6" s="34">
        <v>20</v>
      </c>
      <c r="U6" s="33">
        <v>21</v>
      </c>
      <c r="V6" s="40">
        <v>22</v>
      </c>
      <c r="W6" s="34">
        <v>23</v>
      </c>
      <c r="X6" s="33">
        <v>24</v>
      </c>
      <c r="Y6" s="40">
        <v>25</v>
      </c>
      <c r="Z6" s="34">
        <v>26</v>
      </c>
      <c r="AA6" s="33">
        <v>27</v>
      </c>
      <c r="AB6" s="40">
        <v>28</v>
      </c>
      <c r="AC6" s="34">
        <v>29</v>
      </c>
      <c r="AD6" s="33">
        <v>30</v>
      </c>
      <c r="AE6" s="40">
        <v>31</v>
      </c>
      <c r="AF6" s="34">
        <v>32</v>
      </c>
      <c r="AG6" s="33">
        <v>33</v>
      </c>
      <c r="AH6" s="40">
        <v>34</v>
      </c>
      <c r="AI6" s="34">
        <v>35</v>
      </c>
      <c r="AJ6" s="33">
        <v>36</v>
      </c>
      <c r="AK6" s="40">
        <v>37</v>
      </c>
      <c r="AL6" s="34">
        <v>38</v>
      </c>
      <c r="AM6" s="33">
        <v>39</v>
      </c>
      <c r="AN6" s="40">
        <v>40</v>
      </c>
      <c r="AO6" s="34">
        <v>41</v>
      </c>
      <c r="AP6" s="33">
        <v>42</v>
      </c>
      <c r="AQ6" s="40">
        <v>43</v>
      </c>
      <c r="AR6" s="56">
        <v>44</v>
      </c>
      <c r="AS6" s="33">
        <v>45</v>
      </c>
      <c r="AT6" s="48">
        <v>46</v>
      </c>
      <c r="AU6" s="56">
        <v>47</v>
      </c>
      <c r="AV6" s="34">
        <v>48</v>
      </c>
      <c r="AW6" s="48">
        <v>49</v>
      </c>
      <c r="AX6" s="80">
        <v>50</v>
      </c>
      <c r="AY6" s="33">
        <v>51</v>
      </c>
      <c r="AZ6" s="83">
        <v>52</v>
      </c>
      <c r="BA6" s="34">
        <v>53</v>
      </c>
      <c r="BB6" s="33">
        <v>54</v>
      </c>
      <c r="BC6" s="40">
        <v>55</v>
      </c>
    </row>
    <row r="7" spans="1:58" x14ac:dyDescent="0.25">
      <c r="A7" s="41" t="s">
        <v>1</v>
      </c>
      <c r="B7" s="25">
        <v>1614580.6566245947</v>
      </c>
      <c r="C7" s="18">
        <v>1508779.71</v>
      </c>
      <c r="D7" s="41">
        <f>C7-B7</f>
        <v>-105800.94662459474</v>
      </c>
      <c r="E7" s="25">
        <v>1549530.7013962716</v>
      </c>
      <c r="F7" s="18">
        <v>1291793.67</v>
      </c>
      <c r="G7" s="41">
        <f>F7-E7</f>
        <v>-257737.03139627166</v>
      </c>
      <c r="H7" s="25">
        <v>1342183.8056613002</v>
      </c>
      <c r="I7" s="18">
        <v>1045254.78</v>
      </c>
      <c r="J7" s="41">
        <f>I7-H7</f>
        <v>-296929.02566130017</v>
      </c>
      <c r="K7" s="25">
        <v>1066758.9594145939</v>
      </c>
      <c r="L7" s="18">
        <v>822996.15</v>
      </c>
      <c r="M7" s="41">
        <f>L7-K7</f>
        <v>-243762.80941459385</v>
      </c>
      <c r="N7" s="25">
        <v>1147346.8270446786</v>
      </c>
      <c r="O7" s="18">
        <v>960282.42</v>
      </c>
      <c r="P7" s="41">
        <f>O7-N7</f>
        <v>-187064.40704467858</v>
      </c>
      <c r="Q7" s="25">
        <v>1193510.2319887788</v>
      </c>
      <c r="R7" s="18">
        <v>960282.44</v>
      </c>
      <c r="S7" s="41">
        <f>R7-Q7</f>
        <v>-233227.79198877886</v>
      </c>
      <c r="T7" s="25">
        <v>1303101.6448830112</v>
      </c>
      <c r="U7" s="18">
        <v>960282.41999999993</v>
      </c>
      <c r="V7" s="41">
        <f>U7-T7</f>
        <v>-342819.22488301131</v>
      </c>
      <c r="W7" s="25">
        <v>1336629.9659987045</v>
      </c>
      <c r="X7" s="18">
        <v>960282.44</v>
      </c>
      <c r="Y7" s="41">
        <f>X7-W7</f>
        <v>-376347.5259987046</v>
      </c>
      <c r="Z7" s="25">
        <v>1420649.6300255535</v>
      </c>
      <c r="AA7" s="18">
        <v>1008790.24</v>
      </c>
      <c r="AB7" s="41">
        <f>AA7-Z7</f>
        <v>-411859.39002555353</v>
      </c>
      <c r="AC7" s="25">
        <v>1484622.4930393849</v>
      </c>
      <c r="AD7" s="18">
        <v>1006044.5</v>
      </c>
      <c r="AE7" s="41">
        <f>AD7-AC7</f>
        <v>-478577.99303938495</v>
      </c>
      <c r="AF7" s="25">
        <v>1548755.0631650081</v>
      </c>
      <c r="AG7" s="18">
        <v>1006044.5</v>
      </c>
      <c r="AH7" s="41">
        <f t="shared" ref="AH7:AH52" si="0">AG7-AF7</f>
        <v>-542710.56316500809</v>
      </c>
      <c r="AI7" s="25">
        <v>1660327.4247326867</v>
      </c>
      <c r="AJ7" s="18">
        <v>1056937.8600000001</v>
      </c>
      <c r="AK7" s="41">
        <f>AJ7-AI7</f>
        <v>-603389.56473268662</v>
      </c>
      <c r="AL7" s="25">
        <v>1110420.2644500195</v>
      </c>
      <c r="AM7" s="18">
        <v>1056937.8600000001</v>
      </c>
      <c r="AN7" s="41">
        <f>AM7-AL7</f>
        <v>-53482.404450019356</v>
      </c>
      <c r="AO7" s="58">
        <v>982618.2019174305</v>
      </c>
      <c r="AP7" s="25">
        <v>1021700.4099999999</v>
      </c>
      <c r="AQ7" s="53">
        <f>AP7-AO7</f>
        <v>39082.208082569414</v>
      </c>
      <c r="AR7" s="62">
        <v>1032356.4771198647</v>
      </c>
      <c r="AS7" s="64">
        <v>1032356.26</v>
      </c>
      <c r="AT7" s="75">
        <f>AS7-AR7</f>
        <v>-0.21711986465379596</v>
      </c>
      <c r="AU7" s="68">
        <v>1084581.6681082253</v>
      </c>
      <c r="AV7" s="69">
        <v>1084581.46</v>
      </c>
      <c r="AW7" s="75">
        <f t="shared" ref="AW7:AW53" si="1">AV7-AU7</f>
        <v>-0.2081082253716886</v>
      </c>
      <c r="AX7" s="85">
        <v>1139417.8999999999</v>
      </c>
      <c r="AY7" s="92">
        <v>1139417.8999999999</v>
      </c>
      <c r="AZ7" s="88">
        <f>AY7-AX7</f>
        <v>0</v>
      </c>
      <c r="BA7" s="25">
        <f>SUM(B7,E7,H7,K7,N7,Q7,T7,W7,Z7,AC7,AF7,AI7,AL7,AO7,AR7,AU7,AX7)</f>
        <v>22017391.915570106</v>
      </c>
      <c r="BB7" s="18">
        <f>SUM(C7,F7,I7,L7,O7,R7,U7,X7,AA7,AD7,AG7,AJ7,AM7,AP7,AS7,AV7,AY7)</f>
        <v>17922765.019999996</v>
      </c>
      <c r="BC7" s="41">
        <f>BB7-BA7</f>
        <v>-4094626.8955701105</v>
      </c>
      <c r="BD7" s="8"/>
      <c r="BF7" s="8"/>
    </row>
    <row r="8" spans="1:58" x14ac:dyDescent="0.25">
      <c r="A8" s="42" t="s">
        <v>2</v>
      </c>
      <c r="B8" s="17">
        <v>8795876.5530305039</v>
      </c>
      <c r="C8" s="10">
        <v>8219570</v>
      </c>
      <c r="D8" s="42">
        <f t="shared" ref="D8:D53" si="2">C8-B8</f>
        <v>-576306.55303050391</v>
      </c>
      <c r="E8" s="17">
        <v>8441498.8552543763</v>
      </c>
      <c r="F8" s="10">
        <v>7037467.8300000001</v>
      </c>
      <c r="G8" s="42">
        <f t="shared" ref="G8:G53" si="3">F8-E8</f>
        <v>-1404031.0252543762</v>
      </c>
      <c r="H8" s="17">
        <v>7311919.0531826215</v>
      </c>
      <c r="I8" s="10">
        <v>5886642.0800000001</v>
      </c>
      <c r="J8" s="42">
        <f t="shared" ref="J8:J53" si="4">I8-H8</f>
        <v>-1425276.9731826214</v>
      </c>
      <c r="K8" s="17">
        <v>6719402.0790540604</v>
      </c>
      <c r="L8" s="10">
        <v>5183988</v>
      </c>
      <c r="M8" s="42">
        <f t="shared" ref="M8:M53" si="5">L8-K8</f>
        <v>-1535414.0790540604</v>
      </c>
      <c r="N8" s="17">
        <v>7227016.5504593765</v>
      </c>
      <c r="O8" s="10">
        <v>6048743.4400000004</v>
      </c>
      <c r="P8" s="42">
        <f t="shared" ref="P8:P53" si="6">O8-N8</f>
        <v>-1178273.1104593761</v>
      </c>
      <c r="Q8" s="17">
        <v>7517794.9652268765</v>
      </c>
      <c r="R8" s="10">
        <v>6048743.4400000004</v>
      </c>
      <c r="S8" s="42">
        <f t="shared" ref="S8:S53" si="7">R8-Q8</f>
        <v>-1469051.5252268761</v>
      </c>
      <c r="T8" s="17">
        <v>8208099.7066579526</v>
      </c>
      <c r="U8" s="10">
        <v>6048743.4199999999</v>
      </c>
      <c r="V8" s="42">
        <f t="shared" ref="V8:V53" si="8">U8-T8</f>
        <v>-2159356.2866579527</v>
      </c>
      <c r="W8" s="17">
        <v>8419291.0621405598</v>
      </c>
      <c r="X8" s="10">
        <v>6048743.4400000004</v>
      </c>
      <c r="Y8" s="42">
        <f t="shared" ref="Y8:Y53" si="9">X8-W8</f>
        <v>-2370547.6221405594</v>
      </c>
      <c r="Z8" s="17">
        <v>8948522.0567911658</v>
      </c>
      <c r="AA8" s="10">
        <v>6354290.3399999999</v>
      </c>
      <c r="AB8" s="42">
        <f t="shared" ref="AB8:AB53" si="10">AA8-Z8</f>
        <v>-2594231.716791166</v>
      </c>
      <c r="AC8" s="17">
        <v>9351480.3679864854</v>
      </c>
      <c r="AD8" s="10">
        <v>6336995.2199999997</v>
      </c>
      <c r="AE8" s="42">
        <f t="shared" ref="AE8:AE52" si="11">AD8-AC8</f>
        <v>-3014485.1479864856</v>
      </c>
      <c r="AF8" s="17">
        <v>9755444.6574204117</v>
      </c>
      <c r="AG8" s="10">
        <v>6336995.2199999997</v>
      </c>
      <c r="AH8" s="42">
        <f t="shared" si="0"/>
        <v>-3418449.437420412</v>
      </c>
      <c r="AI8" s="17">
        <v>10458227.185438029</v>
      </c>
      <c r="AJ8" s="10">
        <v>6657568.2599999998</v>
      </c>
      <c r="AK8" s="42">
        <f t="shared" ref="AK8:AK52" si="12">AJ8-AI8</f>
        <v>-3800658.9254380297</v>
      </c>
      <c r="AL8" s="17">
        <v>6994449.3635168439</v>
      </c>
      <c r="AM8" s="10">
        <v>6657568.2599999998</v>
      </c>
      <c r="AN8" s="42">
        <f t="shared" ref="AN8:AN52" si="13">AM8-AL8</f>
        <v>-336881.1035168441</v>
      </c>
      <c r="AO8" s="58">
        <v>6827586.9264758509</v>
      </c>
      <c r="AP8" s="17">
        <v>6914225.4299999997</v>
      </c>
      <c r="AQ8" s="53">
        <f t="shared" ref="AQ8:AQ53" si="14">AP8-AO8</f>
        <v>86638.503524148837</v>
      </c>
      <c r="AR8" s="62">
        <v>7173186.465396394</v>
      </c>
      <c r="AS8" s="64">
        <v>7173186.3200000003</v>
      </c>
      <c r="AT8" s="75">
        <f t="shared" ref="AT8:AT52" si="15">AS8-AR8</f>
        <v>-0.14539639372378588</v>
      </c>
      <c r="AU8" s="62">
        <v>7536065.9953389894</v>
      </c>
      <c r="AV8" s="64">
        <v>7536065.8399999999</v>
      </c>
      <c r="AW8" s="75">
        <f t="shared" si="1"/>
        <v>-0.15533898957073689</v>
      </c>
      <c r="AX8" s="85">
        <v>7917089.3200000003</v>
      </c>
      <c r="AY8" s="92">
        <v>7917089.3200000003</v>
      </c>
      <c r="AZ8" s="88">
        <f t="shared" ref="AZ8:AZ52" si="16">AY8-AX8</f>
        <v>0</v>
      </c>
      <c r="BA8" s="25">
        <f t="shared" ref="BA8:BA52" si="17">SUM(B8,E8,H8,K8,N8,Q8,T8,W8,Z8,AC8,AF8,AI8,AL8,AO8,AR8,AU8,AX8)</f>
        <v>137602951.16337049</v>
      </c>
      <c r="BB8" s="18">
        <f t="shared" ref="BB8:BB52" si="18">SUM(C8,F8,I8,L8,O8,R8,U8,X8,AA8,AD8,AG8,AJ8,AM8,AP8,AS8,AV8,AY8)</f>
        <v>112406625.85999998</v>
      </c>
      <c r="BC8" s="42">
        <f t="shared" ref="BC8:BC51" si="19">BB8-BA8</f>
        <v>-25196325.303370506</v>
      </c>
      <c r="BD8" s="8"/>
      <c r="BF8" s="8"/>
    </row>
    <row r="9" spans="1:58" x14ac:dyDescent="0.25">
      <c r="A9" s="42" t="s">
        <v>3</v>
      </c>
      <c r="B9" s="17">
        <v>691751.58563910006</v>
      </c>
      <c r="C9" s="10">
        <v>646408.25</v>
      </c>
      <c r="D9" s="42">
        <f t="shared" si="2"/>
        <v>-45343.335639100056</v>
      </c>
      <c r="E9" s="17">
        <v>663881.55666884244</v>
      </c>
      <c r="F9" s="10">
        <v>553444.64</v>
      </c>
      <c r="G9" s="42">
        <f t="shared" si="3"/>
        <v>-110436.91666884243</v>
      </c>
      <c r="H9" s="17">
        <v>575045.76929983706</v>
      </c>
      <c r="I9" s="10">
        <v>443635.59</v>
      </c>
      <c r="J9" s="42">
        <f t="shared" si="4"/>
        <v>-131410.17929983704</v>
      </c>
      <c r="K9" s="17">
        <v>437288.49188105017</v>
      </c>
      <c r="L9" s="10">
        <v>337354.73</v>
      </c>
      <c r="M9" s="42">
        <f t="shared" si="5"/>
        <v>-99933.761881050188</v>
      </c>
      <c r="N9" s="17">
        <v>470323.27147100383</v>
      </c>
      <c r="O9" s="10">
        <v>393629.81000000006</v>
      </c>
      <c r="P9" s="42">
        <f t="shared" si="6"/>
        <v>-76693.461471003771</v>
      </c>
      <c r="Q9" s="17">
        <v>489246.68950273789</v>
      </c>
      <c r="R9" s="10">
        <v>393629.84</v>
      </c>
      <c r="S9" s="42">
        <f t="shared" si="7"/>
        <v>-95616.849502737867</v>
      </c>
      <c r="T9" s="17">
        <v>534170.67466798169</v>
      </c>
      <c r="U9" s="10">
        <v>393629.82</v>
      </c>
      <c r="V9" s="42">
        <f t="shared" si="8"/>
        <v>-140540.85466798168</v>
      </c>
      <c r="W9" s="17">
        <v>547914.68763978838</v>
      </c>
      <c r="X9" s="10">
        <v>393629.84</v>
      </c>
      <c r="Y9" s="42">
        <f t="shared" si="9"/>
        <v>-154284.84763978835</v>
      </c>
      <c r="Z9" s="17">
        <v>582356.23776355362</v>
      </c>
      <c r="AA9" s="10">
        <v>413513.69</v>
      </c>
      <c r="AB9" s="42">
        <f t="shared" si="10"/>
        <v>-168842.54776355362</v>
      </c>
      <c r="AC9" s="17">
        <v>608580.15324300085</v>
      </c>
      <c r="AD9" s="10">
        <v>412388.18000000005</v>
      </c>
      <c r="AE9" s="42">
        <f t="shared" si="11"/>
        <v>-196191.9732430008</v>
      </c>
      <c r="AF9" s="17">
        <v>634869.53625983465</v>
      </c>
      <c r="AG9" s="10">
        <v>412388.18000000005</v>
      </c>
      <c r="AH9" s="42">
        <f t="shared" si="0"/>
        <v>-222481.3562598346</v>
      </c>
      <c r="AI9" s="17">
        <v>680605.55684344575</v>
      </c>
      <c r="AJ9" s="10">
        <v>433249.9</v>
      </c>
      <c r="AK9" s="42">
        <f t="shared" si="12"/>
        <v>-247355.65684344573</v>
      </c>
      <c r="AL9" s="17">
        <v>455173.08978429309</v>
      </c>
      <c r="AM9" s="10">
        <v>433249.9</v>
      </c>
      <c r="AN9" s="42">
        <f t="shared" si="13"/>
        <v>-21923.189784293063</v>
      </c>
      <c r="AO9" s="58">
        <v>325144.87473538739</v>
      </c>
      <c r="AP9" s="17">
        <v>360575.30999999994</v>
      </c>
      <c r="AQ9" s="53">
        <f t="shared" si="14"/>
        <v>35430.435264612548</v>
      </c>
      <c r="AR9" s="62">
        <v>341603.09342978179</v>
      </c>
      <c r="AS9" s="64">
        <v>341603.06</v>
      </c>
      <c r="AT9" s="75">
        <f t="shared" si="15"/>
        <v>-3.3429781789891422E-2</v>
      </c>
      <c r="AU9" s="62">
        <v>358884.22372922755</v>
      </c>
      <c r="AV9" s="64">
        <v>358884.22</v>
      </c>
      <c r="AW9" s="75">
        <f t="shared" si="1"/>
        <v>-3.7292275810614228E-3</v>
      </c>
      <c r="AX9" s="85">
        <v>377029.38000000006</v>
      </c>
      <c r="AY9" s="92">
        <v>377029.38000000006</v>
      </c>
      <c r="AZ9" s="88">
        <f t="shared" si="16"/>
        <v>0</v>
      </c>
      <c r="BA9" s="25">
        <f t="shared" si="17"/>
        <v>8773868.8725588676</v>
      </c>
      <c r="BB9" s="18">
        <f t="shared" si="18"/>
        <v>7098244.3399999989</v>
      </c>
      <c r="BC9" s="42">
        <f t="shared" si="19"/>
        <v>-1675624.5325588686</v>
      </c>
      <c r="BD9" s="8"/>
      <c r="BF9" s="8"/>
    </row>
    <row r="10" spans="1:58" x14ac:dyDescent="0.25">
      <c r="A10" s="42" t="s">
        <v>4</v>
      </c>
      <c r="B10" s="17">
        <v>10226644.171244711</v>
      </c>
      <c r="C10" s="10">
        <v>9556592.6699999999</v>
      </c>
      <c r="D10" s="42">
        <f t="shared" si="2"/>
        <v>-670051.50124471076</v>
      </c>
      <c r="E10" s="17">
        <v>9814622.1748545133</v>
      </c>
      <c r="F10" s="10">
        <v>8182205.8200000003</v>
      </c>
      <c r="G10" s="42">
        <f t="shared" si="3"/>
        <v>-1632416.354854513</v>
      </c>
      <c r="H10" s="17">
        <v>8501301.0261131916</v>
      </c>
      <c r="I10" s="10">
        <v>6852935.7300000004</v>
      </c>
      <c r="J10" s="42">
        <f t="shared" si="4"/>
        <v>-1648365.2961131912</v>
      </c>
      <c r="K10" s="17">
        <v>7853733.2116070064</v>
      </c>
      <c r="L10" s="10">
        <v>6059118.8200000003</v>
      </c>
      <c r="M10" s="42">
        <f t="shared" si="5"/>
        <v>-1794614.3916070061</v>
      </c>
      <c r="N10" s="17">
        <v>8447040.262720326</v>
      </c>
      <c r="O10" s="10">
        <v>7069857.2599999998</v>
      </c>
      <c r="P10" s="42">
        <f t="shared" si="6"/>
        <v>-1377183.0027203262</v>
      </c>
      <c r="Q10" s="17">
        <v>8786906.2309136502</v>
      </c>
      <c r="R10" s="10">
        <v>7069857.2699999996</v>
      </c>
      <c r="S10" s="42">
        <f t="shared" si="7"/>
        <v>-1717048.9609136507</v>
      </c>
      <c r="T10" s="17">
        <v>9593744.2814013585</v>
      </c>
      <c r="U10" s="10">
        <v>7069857.2599999998</v>
      </c>
      <c r="V10" s="42">
        <f t="shared" si="8"/>
        <v>-2523887.0214013588</v>
      </c>
      <c r="W10" s="17">
        <v>9840587.7569136247</v>
      </c>
      <c r="X10" s="10">
        <v>7069857.2699999996</v>
      </c>
      <c r="Y10" s="42">
        <f t="shared" si="9"/>
        <v>-2770730.4869136252</v>
      </c>
      <c r="Z10" s="17">
        <v>10459160.50942919</v>
      </c>
      <c r="AA10" s="10">
        <v>7426984.8200000003</v>
      </c>
      <c r="AB10" s="42">
        <f t="shared" si="10"/>
        <v>-3032175.68942919</v>
      </c>
      <c r="AC10" s="17">
        <v>10930143.944308454</v>
      </c>
      <c r="AD10" s="10">
        <v>7406770.0800000001</v>
      </c>
      <c r="AE10" s="42">
        <f t="shared" si="11"/>
        <v>-3523373.8643084541</v>
      </c>
      <c r="AF10" s="17">
        <v>11402303.180934623</v>
      </c>
      <c r="AG10" s="10">
        <v>7406770.0800000001</v>
      </c>
      <c r="AH10" s="42">
        <f t="shared" si="0"/>
        <v>-3995533.1009346228</v>
      </c>
      <c r="AI10" s="17">
        <v>12223725.446769042</v>
      </c>
      <c r="AJ10" s="10">
        <v>7781460.4000000004</v>
      </c>
      <c r="AK10" s="42">
        <f t="shared" si="12"/>
        <v>-4442265.0467690416</v>
      </c>
      <c r="AL10" s="17">
        <v>8175211.8044613879</v>
      </c>
      <c r="AM10" s="10">
        <v>7781460.4000000004</v>
      </c>
      <c r="AN10" s="42">
        <f t="shared" si="13"/>
        <v>-393751.40446138754</v>
      </c>
      <c r="AO10" s="58">
        <v>8239563.6348247053</v>
      </c>
      <c r="AP10" s="17">
        <v>8275982.2799999993</v>
      </c>
      <c r="AQ10" s="53">
        <f t="shared" si="14"/>
        <v>36418.645175294019</v>
      </c>
      <c r="AR10" s="62">
        <v>8656634.7646055035</v>
      </c>
      <c r="AS10" s="64">
        <v>8656634.7200000007</v>
      </c>
      <c r="AT10" s="75">
        <f t="shared" si="15"/>
        <v>-4.4605502858757973E-2</v>
      </c>
      <c r="AU10" s="62">
        <v>9094559.4678623546</v>
      </c>
      <c r="AV10" s="64">
        <v>9094559.4000000004</v>
      </c>
      <c r="AW10" s="75">
        <f t="shared" si="1"/>
        <v>-6.7862354218959808E-2</v>
      </c>
      <c r="AX10" s="85">
        <v>9554380.3200000003</v>
      </c>
      <c r="AY10" s="92">
        <v>9554380.3200000003</v>
      </c>
      <c r="AZ10" s="88">
        <f t="shared" si="16"/>
        <v>0</v>
      </c>
      <c r="BA10" s="25">
        <f t="shared" si="17"/>
        <v>161800262.18896365</v>
      </c>
      <c r="BB10" s="18">
        <f t="shared" si="18"/>
        <v>132315284.60000002</v>
      </c>
      <c r="BC10" s="42">
        <f t="shared" si="19"/>
        <v>-29484977.588963628</v>
      </c>
      <c r="BD10" s="8"/>
      <c r="BF10" s="8"/>
    </row>
    <row r="11" spans="1:58" x14ac:dyDescent="0.25">
      <c r="A11" s="42" t="s">
        <v>5</v>
      </c>
      <c r="B11" s="17">
        <v>1027847.4635247639</v>
      </c>
      <c r="C11" s="10">
        <v>960498.48</v>
      </c>
      <c r="D11" s="42">
        <f t="shared" si="2"/>
        <v>-67348.983524763957</v>
      </c>
      <c r="E11" s="17">
        <v>986436.44375966256</v>
      </c>
      <c r="F11" s="10">
        <v>822363.83</v>
      </c>
      <c r="G11" s="42">
        <f t="shared" si="3"/>
        <v>-164072.61375966261</v>
      </c>
      <c r="H11" s="17">
        <v>854438.71420896321</v>
      </c>
      <c r="I11" s="10">
        <v>663692.44999999995</v>
      </c>
      <c r="J11" s="42">
        <f t="shared" si="4"/>
        <v>-190746.26420896326</v>
      </c>
      <c r="K11" s="17">
        <v>670979.0881756742</v>
      </c>
      <c r="L11" s="10">
        <v>517646.79</v>
      </c>
      <c r="M11" s="42">
        <f t="shared" si="5"/>
        <v>-153332.29817567422</v>
      </c>
      <c r="N11" s="17">
        <v>721667.92792081181</v>
      </c>
      <c r="O11" s="10">
        <v>603996.90999999992</v>
      </c>
      <c r="P11" s="42">
        <f t="shared" si="6"/>
        <v>-117671.01792081189</v>
      </c>
      <c r="Q11" s="17">
        <v>750704.17747195216</v>
      </c>
      <c r="R11" s="10">
        <v>603996.92000000004</v>
      </c>
      <c r="S11" s="42">
        <f t="shared" si="7"/>
        <v>-146707.25747195212</v>
      </c>
      <c r="T11" s="17">
        <v>819635.91284355742</v>
      </c>
      <c r="U11" s="10">
        <v>603996.9</v>
      </c>
      <c r="V11" s="42">
        <f t="shared" si="8"/>
        <v>-215639.0128435574</v>
      </c>
      <c r="W11" s="17">
        <v>840724.84032030881</v>
      </c>
      <c r="X11" s="10">
        <v>603996.92000000004</v>
      </c>
      <c r="Y11" s="42">
        <f t="shared" si="9"/>
        <v>-236727.92032030877</v>
      </c>
      <c r="Z11" s="17">
        <v>893572.24043823127</v>
      </c>
      <c r="AA11" s="10">
        <v>634507.27999999991</v>
      </c>
      <c r="AB11" s="42">
        <f t="shared" si="10"/>
        <v>-259064.96043823136</v>
      </c>
      <c r="AC11" s="17">
        <v>933810.43381282792</v>
      </c>
      <c r="AD11" s="10">
        <v>632780.30000000005</v>
      </c>
      <c r="AE11" s="42">
        <f t="shared" si="11"/>
        <v>-301030.13381282787</v>
      </c>
      <c r="AF11" s="17">
        <v>974149.08111968311</v>
      </c>
      <c r="AG11" s="10">
        <v>632780.30000000005</v>
      </c>
      <c r="AH11" s="42">
        <f t="shared" si="0"/>
        <v>-341368.78111968306</v>
      </c>
      <c r="AI11" s="17">
        <v>1044326.810371069</v>
      </c>
      <c r="AJ11" s="10">
        <v>664791.1</v>
      </c>
      <c r="AK11" s="42">
        <f t="shared" si="12"/>
        <v>-379535.71037106903</v>
      </c>
      <c r="AL11" s="17">
        <v>698430.52174093318</v>
      </c>
      <c r="AM11" s="10">
        <v>664791.1</v>
      </c>
      <c r="AN11" s="42">
        <f t="shared" si="13"/>
        <v>-33639.421740933205</v>
      </c>
      <c r="AO11" s="58">
        <v>538374.99123701034</v>
      </c>
      <c r="AP11" s="17">
        <v>582874.6</v>
      </c>
      <c r="AQ11" s="53">
        <f t="shared" si="14"/>
        <v>44499.608762989636</v>
      </c>
      <c r="AR11" s="62">
        <v>565626.515200236</v>
      </c>
      <c r="AS11" s="64">
        <v>565626.5</v>
      </c>
      <c r="AT11" s="75">
        <f t="shared" si="15"/>
        <v>-1.5200235997326672E-2</v>
      </c>
      <c r="AU11" s="62">
        <v>594240.61647155811</v>
      </c>
      <c r="AV11" s="64">
        <v>594240.57999999996</v>
      </c>
      <c r="AW11" s="75">
        <f t="shared" si="1"/>
        <v>-3.647155815269798E-2</v>
      </c>
      <c r="AX11" s="85">
        <v>624285.38</v>
      </c>
      <c r="AY11" s="92">
        <v>624285.38</v>
      </c>
      <c r="AZ11" s="88">
        <f t="shared" si="16"/>
        <v>0</v>
      </c>
      <c r="BA11" s="25">
        <f t="shared" si="17"/>
        <v>13539251.158617247</v>
      </c>
      <c r="BB11" s="18">
        <f t="shared" si="18"/>
        <v>10976866.34</v>
      </c>
      <c r="BC11" s="42">
        <f t="shared" si="19"/>
        <v>-2562384.818617247</v>
      </c>
      <c r="BD11" s="8"/>
      <c r="BF11" s="8"/>
    </row>
    <row r="12" spans="1:58" x14ac:dyDescent="0.25">
      <c r="A12" s="42" t="s">
        <v>6</v>
      </c>
      <c r="B12" s="17">
        <v>1448661.4688818832</v>
      </c>
      <c r="C12" s="10">
        <v>1353723.97</v>
      </c>
      <c r="D12" s="42">
        <f t="shared" si="2"/>
        <v>-94937.498881883221</v>
      </c>
      <c r="E12" s="17">
        <v>1390296.2436420554</v>
      </c>
      <c r="F12" s="10">
        <v>1159037.3600000001</v>
      </c>
      <c r="G12" s="42">
        <f t="shared" si="3"/>
        <v>-231258.88364205533</v>
      </c>
      <c r="H12" s="17">
        <v>1204256.9415414839</v>
      </c>
      <c r="I12" s="10">
        <v>936199.77</v>
      </c>
      <c r="J12" s="42">
        <f t="shared" si="4"/>
        <v>-268057.17154148384</v>
      </c>
      <c r="K12" s="17">
        <v>949410.0177407848</v>
      </c>
      <c r="L12" s="10">
        <v>732460.70000000007</v>
      </c>
      <c r="M12" s="42">
        <f t="shared" si="5"/>
        <v>-216949.31774078473</v>
      </c>
      <c r="N12" s="17">
        <v>1021132.8077498395</v>
      </c>
      <c r="O12" s="10">
        <v>854644.52</v>
      </c>
      <c r="P12" s="42">
        <f t="shared" si="6"/>
        <v>-166488.28774983948</v>
      </c>
      <c r="Q12" s="17">
        <v>1062218.0020387208</v>
      </c>
      <c r="R12" s="10">
        <v>854644.53</v>
      </c>
      <c r="S12" s="42">
        <f t="shared" si="7"/>
        <v>-207573.47203872073</v>
      </c>
      <c r="T12" s="17">
        <v>1159753.7989888103</v>
      </c>
      <c r="U12" s="10">
        <v>854644.51000000013</v>
      </c>
      <c r="V12" s="42">
        <f t="shared" si="8"/>
        <v>-305109.28898881015</v>
      </c>
      <c r="W12" s="17">
        <v>1189593.8332949087</v>
      </c>
      <c r="X12" s="10">
        <v>854644.53</v>
      </c>
      <c r="Y12" s="42">
        <f t="shared" si="9"/>
        <v>-334949.30329490872</v>
      </c>
      <c r="Z12" s="17">
        <v>1264370.9045445193</v>
      </c>
      <c r="AA12" s="10">
        <v>897816.12</v>
      </c>
      <c r="AB12" s="42">
        <f t="shared" si="10"/>
        <v>-366554.78454451927</v>
      </c>
      <c r="AC12" s="17">
        <v>1321306.4254256571</v>
      </c>
      <c r="AD12" s="10">
        <v>895372.46</v>
      </c>
      <c r="AE12" s="42">
        <f t="shared" si="11"/>
        <v>-425933.96542565711</v>
      </c>
      <c r="AF12" s="17">
        <v>1378384.0848194377</v>
      </c>
      <c r="AG12" s="10">
        <v>895372.46</v>
      </c>
      <c r="AH12" s="42">
        <f t="shared" si="0"/>
        <v>-483011.62481943774</v>
      </c>
      <c r="AI12" s="17">
        <v>1477682.9159569619</v>
      </c>
      <c r="AJ12" s="10">
        <v>940667.14</v>
      </c>
      <c r="AK12" s="42">
        <f t="shared" si="12"/>
        <v>-537015.77595696191</v>
      </c>
      <c r="AL12" s="17">
        <v>988266.15445019479</v>
      </c>
      <c r="AM12" s="10">
        <v>940667.14</v>
      </c>
      <c r="AN12" s="42">
        <f t="shared" si="13"/>
        <v>-47599.01445019478</v>
      </c>
      <c r="AO12" s="58">
        <v>832736.06177454221</v>
      </c>
      <c r="AP12" s="17">
        <v>877965.83</v>
      </c>
      <c r="AQ12" s="53">
        <f t="shared" si="14"/>
        <v>45229.768225457752</v>
      </c>
      <c r="AR12" s="62">
        <v>874887.58647733193</v>
      </c>
      <c r="AS12" s="64">
        <v>874887.5</v>
      </c>
      <c r="AT12" s="75">
        <f t="shared" si="15"/>
        <v>-8.6477331933565438E-2</v>
      </c>
      <c r="AU12" s="62">
        <v>919146.68913206283</v>
      </c>
      <c r="AV12" s="64">
        <v>919146.62</v>
      </c>
      <c r="AW12" s="75">
        <f t="shared" si="1"/>
        <v>-6.9132062839344144E-2</v>
      </c>
      <c r="AX12" s="85">
        <v>965618.66</v>
      </c>
      <c r="AY12" s="92">
        <v>965618.66</v>
      </c>
      <c r="AZ12" s="88">
        <f t="shared" si="16"/>
        <v>0</v>
      </c>
      <c r="BA12" s="25">
        <f t="shared" si="17"/>
        <v>19447722.596459199</v>
      </c>
      <c r="BB12" s="18">
        <f t="shared" si="18"/>
        <v>15807513.82</v>
      </c>
      <c r="BC12" s="42">
        <f t="shared" si="19"/>
        <v>-3640208.7764591984</v>
      </c>
      <c r="BD12" s="8"/>
      <c r="BF12" s="8"/>
    </row>
    <row r="13" spans="1:58" x14ac:dyDescent="0.25">
      <c r="A13" s="42" t="s">
        <v>7</v>
      </c>
      <c r="B13" s="17">
        <v>7462167.6489551188</v>
      </c>
      <c r="C13" s="10">
        <v>6973249.0199999996</v>
      </c>
      <c r="D13" s="42">
        <f t="shared" si="2"/>
        <v>-488918.62895511929</v>
      </c>
      <c r="E13" s="17">
        <v>7161523.8443367938</v>
      </c>
      <c r="F13" s="10">
        <v>5970387.2300000004</v>
      </c>
      <c r="G13" s="42">
        <f t="shared" si="3"/>
        <v>-1191136.6143367933</v>
      </c>
      <c r="H13" s="17">
        <v>6203220.9617174556</v>
      </c>
      <c r="I13" s="10">
        <v>5228799.26</v>
      </c>
      <c r="J13" s="42">
        <f t="shared" si="4"/>
        <v>-974421.70171745587</v>
      </c>
      <c r="K13" s="17">
        <v>6808966.686182783</v>
      </c>
      <c r="L13" s="10">
        <v>5253091.54</v>
      </c>
      <c r="M13" s="42">
        <f t="shared" si="5"/>
        <v>-1555875.1461827829</v>
      </c>
      <c r="N13" s="17">
        <v>7323347.2790628057</v>
      </c>
      <c r="O13" s="10">
        <v>6129374.2999999998</v>
      </c>
      <c r="P13" s="42">
        <f t="shared" si="6"/>
        <v>-1193972.9790628059</v>
      </c>
      <c r="Q13" s="17">
        <v>7618001.5527495602</v>
      </c>
      <c r="R13" s="10">
        <v>6129374.3200000003</v>
      </c>
      <c r="S13" s="42">
        <f t="shared" si="7"/>
        <v>-1488627.2327495599</v>
      </c>
      <c r="T13" s="17">
        <v>8317507.5403983761</v>
      </c>
      <c r="U13" s="10">
        <v>6129374.3000000007</v>
      </c>
      <c r="V13" s="42">
        <f t="shared" si="8"/>
        <v>-2188133.2403983753</v>
      </c>
      <c r="W13" s="17">
        <v>8531513.9187893067</v>
      </c>
      <c r="X13" s="10">
        <v>6129374.3200000003</v>
      </c>
      <c r="Y13" s="42">
        <f t="shared" si="9"/>
        <v>-2402139.5987893064</v>
      </c>
      <c r="Z13" s="17">
        <v>9067799.1670116708</v>
      </c>
      <c r="AA13" s="10">
        <v>6438994.2100000009</v>
      </c>
      <c r="AB13" s="42">
        <f t="shared" si="10"/>
        <v>-2628804.9570116699</v>
      </c>
      <c r="AC13" s="17">
        <v>9476128.6112939585</v>
      </c>
      <c r="AD13" s="10">
        <v>6421468.54</v>
      </c>
      <c r="AE13" s="42">
        <f t="shared" si="11"/>
        <v>-3054660.0712939585</v>
      </c>
      <c r="AF13" s="17">
        <v>9885477.4427528325</v>
      </c>
      <c r="AG13" s="10">
        <v>6421468.54</v>
      </c>
      <c r="AH13" s="42">
        <f t="shared" si="0"/>
        <v>-3464008.9027528325</v>
      </c>
      <c r="AI13" s="17">
        <v>10597627.536556555</v>
      </c>
      <c r="AJ13" s="10">
        <v>6746314.9000000004</v>
      </c>
      <c r="AK13" s="42">
        <f t="shared" si="12"/>
        <v>-3851312.6365565546</v>
      </c>
      <c r="AL13" s="17">
        <v>7087686.5948715489</v>
      </c>
      <c r="AM13" s="10">
        <v>6746314.9000000004</v>
      </c>
      <c r="AN13" s="42">
        <f t="shared" si="13"/>
        <v>-341371.69487154856</v>
      </c>
      <c r="AO13" s="58">
        <v>7568116.4893282345</v>
      </c>
      <c r="AP13" s="17">
        <v>7493530.8200000003</v>
      </c>
      <c r="AQ13" s="53">
        <f t="shared" si="14"/>
        <v>-74585.669328234158</v>
      </c>
      <c r="AR13" s="62">
        <v>7951200.2343430854</v>
      </c>
      <c r="AS13" s="64">
        <v>7951200.1400000006</v>
      </c>
      <c r="AT13" s="75">
        <f t="shared" si="15"/>
        <v>-9.4343084841966629E-2</v>
      </c>
      <c r="AU13" s="62">
        <v>8353438.1822114084</v>
      </c>
      <c r="AV13" s="64">
        <v>8353438.0599999996</v>
      </c>
      <c r="AW13" s="75">
        <f t="shared" si="1"/>
        <v>-0.12221140880137682</v>
      </c>
      <c r="AX13" s="85">
        <v>8775787.8999999985</v>
      </c>
      <c r="AY13" s="92">
        <v>8775787.8999999985</v>
      </c>
      <c r="AZ13" s="88">
        <f t="shared" si="16"/>
        <v>0</v>
      </c>
      <c r="BA13" s="25">
        <f t="shared" si="17"/>
        <v>138189511.59056148</v>
      </c>
      <c r="BB13" s="18">
        <f t="shared" si="18"/>
        <v>113291542.30000001</v>
      </c>
      <c r="BC13" s="42">
        <f t="shared" si="19"/>
        <v>-24897969.290561467</v>
      </c>
      <c r="BD13" s="8"/>
      <c r="BF13" s="8"/>
    </row>
    <row r="14" spans="1:58" x14ac:dyDescent="0.25">
      <c r="A14" s="42" t="s">
        <v>8</v>
      </c>
      <c r="B14" s="17">
        <v>8801985.1434308495</v>
      </c>
      <c r="C14" s="10">
        <v>8225260.3899999997</v>
      </c>
      <c r="D14" s="42">
        <f t="shared" si="2"/>
        <v>-576724.75343084987</v>
      </c>
      <c r="E14" s="17">
        <v>8447361.3362204116</v>
      </c>
      <c r="F14" s="10">
        <v>7042339.8200000003</v>
      </c>
      <c r="G14" s="42">
        <f t="shared" si="3"/>
        <v>-1405021.5162204113</v>
      </c>
      <c r="H14" s="17">
        <v>7316997.0597084174</v>
      </c>
      <c r="I14" s="10">
        <v>6047450.5800000001</v>
      </c>
      <c r="J14" s="42">
        <f t="shared" si="4"/>
        <v>-1269546.4797084173</v>
      </c>
      <c r="K14" s="17">
        <v>7464122.9735676758</v>
      </c>
      <c r="L14" s="10">
        <v>5758547.379999999</v>
      </c>
      <c r="M14" s="42">
        <f t="shared" si="5"/>
        <v>-1705575.5935676768</v>
      </c>
      <c r="N14" s="17">
        <v>8027997.0792031614</v>
      </c>
      <c r="O14" s="10">
        <v>6719146.6200000001</v>
      </c>
      <c r="P14" s="42">
        <f t="shared" si="6"/>
        <v>-1308850.4592031613</v>
      </c>
      <c r="Q14" s="17">
        <v>8351002.8794735968</v>
      </c>
      <c r="R14" s="10">
        <v>6719146.6399999997</v>
      </c>
      <c r="S14" s="42">
        <f t="shared" si="7"/>
        <v>-1631856.2394735971</v>
      </c>
      <c r="T14" s="17">
        <v>9117815.0777404625</v>
      </c>
      <c r="U14" s="10">
        <v>6719146.6200000001</v>
      </c>
      <c r="V14" s="42">
        <f t="shared" si="8"/>
        <v>-2398668.4577404624</v>
      </c>
      <c r="W14" s="17">
        <v>9352413.0716885403</v>
      </c>
      <c r="X14" s="10">
        <v>6719146.6399999997</v>
      </c>
      <c r="Y14" s="42">
        <f t="shared" si="9"/>
        <v>-2633266.4316885406</v>
      </c>
      <c r="Z14" s="17">
        <v>9940299.4906021375</v>
      </c>
      <c r="AA14" s="10">
        <v>7058558.3499999996</v>
      </c>
      <c r="AB14" s="42">
        <f t="shared" si="10"/>
        <v>-2881741.1406021379</v>
      </c>
      <c r="AC14" s="17">
        <v>10387918.244859871</v>
      </c>
      <c r="AD14" s="10">
        <v>7039346.3800000008</v>
      </c>
      <c r="AE14" s="42">
        <f t="shared" si="11"/>
        <v>-3348571.8648598697</v>
      </c>
      <c r="AF14" s="17">
        <v>10836654.471355963</v>
      </c>
      <c r="AG14" s="10">
        <v>7039346.3800000008</v>
      </c>
      <c r="AH14" s="42">
        <f t="shared" si="0"/>
        <v>-3797308.0913559627</v>
      </c>
      <c r="AI14" s="17">
        <v>11617327.387053357</v>
      </c>
      <c r="AJ14" s="10">
        <v>7395449.6200000001</v>
      </c>
      <c r="AK14" s="42">
        <f t="shared" si="12"/>
        <v>-4221877.7670533573</v>
      </c>
      <c r="AL14" s="17">
        <v>7769668.2422469147</v>
      </c>
      <c r="AM14" s="10">
        <v>7395449.6200000001</v>
      </c>
      <c r="AN14" s="42">
        <f t="shared" si="13"/>
        <v>-374218.62224691454</v>
      </c>
      <c r="AO14" s="58">
        <v>9296936.5892360527</v>
      </c>
      <c r="AP14" s="17">
        <v>8965021.4600000009</v>
      </c>
      <c r="AQ14" s="53">
        <f t="shared" si="14"/>
        <v>-331915.12923605181</v>
      </c>
      <c r="AR14" s="62">
        <v>9767529.9384256694</v>
      </c>
      <c r="AS14" s="64">
        <v>9767529.8200000003</v>
      </c>
      <c r="AT14" s="75">
        <f t="shared" si="15"/>
        <v>-0.11842566914856434</v>
      </c>
      <c r="AU14" s="62">
        <v>10261652.974241702</v>
      </c>
      <c r="AV14" s="64">
        <v>10261652.859999999</v>
      </c>
      <c r="AW14" s="75">
        <f t="shared" si="1"/>
        <v>-0.1142417024821043</v>
      </c>
      <c r="AX14" s="85">
        <v>10780481.98</v>
      </c>
      <c r="AY14" s="92">
        <v>10780481.98</v>
      </c>
      <c r="AZ14" s="88">
        <f t="shared" si="16"/>
        <v>0</v>
      </c>
      <c r="BA14" s="25">
        <f t="shared" si="17"/>
        <v>157538163.93905476</v>
      </c>
      <c r="BB14" s="18">
        <f t="shared" si="18"/>
        <v>129653021.16</v>
      </c>
      <c r="BC14" s="42">
        <f t="shared" si="19"/>
        <v>-27885142.779054761</v>
      </c>
      <c r="BD14" s="8"/>
      <c r="BF14" s="8"/>
    </row>
    <row r="15" spans="1:58" x14ac:dyDescent="0.25">
      <c r="A15" s="42" t="s">
        <v>9</v>
      </c>
      <c r="B15" s="17">
        <v>936959.04271962657</v>
      </c>
      <c r="C15" s="10">
        <v>875556.66999999993</v>
      </c>
      <c r="D15" s="42">
        <f t="shared" si="2"/>
        <v>-61402.372719626641</v>
      </c>
      <c r="E15" s="17">
        <v>899209.83302260027</v>
      </c>
      <c r="F15" s="10">
        <v>749637.97</v>
      </c>
      <c r="G15" s="42">
        <f t="shared" si="3"/>
        <v>-149571.8630226003</v>
      </c>
      <c r="H15" s="17">
        <v>778884.13226456393</v>
      </c>
      <c r="I15" s="10">
        <v>610349.77</v>
      </c>
      <c r="J15" s="42">
        <f t="shared" si="4"/>
        <v>-168534.36226456391</v>
      </c>
      <c r="K15" s="17">
        <v>636899.20954937488</v>
      </c>
      <c r="L15" s="10">
        <v>491362.42</v>
      </c>
      <c r="M15" s="42">
        <f t="shared" si="5"/>
        <v>-145536.78954937489</v>
      </c>
      <c r="N15" s="17">
        <v>685013.49885521492</v>
      </c>
      <c r="O15" s="10">
        <v>573327.96</v>
      </c>
      <c r="P15" s="42">
        <f t="shared" si="6"/>
        <v>-111685.53885521495</v>
      </c>
      <c r="Q15" s="17">
        <v>712574.96047644177</v>
      </c>
      <c r="R15" s="10">
        <v>573327.98</v>
      </c>
      <c r="S15" s="42">
        <f t="shared" si="7"/>
        <v>-139246.98047644179</v>
      </c>
      <c r="T15" s="17">
        <v>778005.56560961925</v>
      </c>
      <c r="U15" s="10">
        <v>573327.96</v>
      </c>
      <c r="V15" s="42">
        <f t="shared" si="8"/>
        <v>-204677.60560961929</v>
      </c>
      <c r="W15" s="17">
        <v>798023.35972106631</v>
      </c>
      <c r="X15" s="10">
        <v>573327.98</v>
      </c>
      <c r="Y15" s="42">
        <f t="shared" si="9"/>
        <v>-224695.37972106633</v>
      </c>
      <c r="Z15" s="17">
        <v>848186.57338150754</v>
      </c>
      <c r="AA15" s="10">
        <v>602289.13</v>
      </c>
      <c r="AB15" s="42">
        <f t="shared" si="10"/>
        <v>-245897.44338150753</v>
      </c>
      <c r="AC15" s="17">
        <v>886381.01789639483</v>
      </c>
      <c r="AD15" s="10">
        <v>600649.82000000007</v>
      </c>
      <c r="AE15" s="42">
        <f t="shared" si="11"/>
        <v>-285731.19789639476</v>
      </c>
      <c r="AF15" s="17">
        <v>924670.81416095525</v>
      </c>
      <c r="AG15" s="10">
        <v>600649.82000000007</v>
      </c>
      <c r="AH15" s="42">
        <f t="shared" si="0"/>
        <v>-324020.99416095519</v>
      </c>
      <c r="AI15" s="17">
        <v>991284.12756495737</v>
      </c>
      <c r="AJ15" s="10">
        <v>631035.22</v>
      </c>
      <c r="AK15" s="42">
        <f t="shared" si="12"/>
        <v>-360248.90756495739</v>
      </c>
      <c r="AL15" s="17">
        <v>662966.42528937117</v>
      </c>
      <c r="AM15" s="10">
        <v>631035.22</v>
      </c>
      <c r="AN15" s="42">
        <f t="shared" si="13"/>
        <v>-31931.205289371195</v>
      </c>
      <c r="AO15" s="58">
        <v>571042.67316318129</v>
      </c>
      <c r="AP15" s="17">
        <v>598281.5</v>
      </c>
      <c r="AQ15" s="53">
        <f t="shared" si="14"/>
        <v>27238.826836818713</v>
      </c>
      <c r="AR15" s="62">
        <v>599947.77340934053</v>
      </c>
      <c r="AS15" s="64">
        <v>599947.57999999996</v>
      </c>
      <c r="AT15" s="75">
        <f t="shared" si="15"/>
        <v>-0.19340934057254344</v>
      </c>
      <c r="AU15" s="62">
        <v>630298.12984509184</v>
      </c>
      <c r="AV15" s="64">
        <v>630297.93999999994</v>
      </c>
      <c r="AW15" s="75">
        <f t="shared" si="1"/>
        <v>-0.18984509189613163</v>
      </c>
      <c r="AX15" s="85">
        <v>662165.81999999995</v>
      </c>
      <c r="AY15" s="92">
        <v>662165.81999999995</v>
      </c>
      <c r="AZ15" s="88">
        <f t="shared" si="16"/>
        <v>0</v>
      </c>
      <c r="BA15" s="25">
        <f t="shared" si="17"/>
        <v>13002512.956929309</v>
      </c>
      <c r="BB15" s="18">
        <f t="shared" si="18"/>
        <v>10576570.760000002</v>
      </c>
      <c r="BC15" s="42">
        <f t="shared" si="19"/>
        <v>-2425942.1969293077</v>
      </c>
      <c r="BD15" s="8"/>
      <c r="BF15" s="8"/>
    </row>
    <row r="16" spans="1:58" x14ac:dyDescent="0.25">
      <c r="A16" s="42" t="s">
        <v>10</v>
      </c>
      <c r="B16" s="17">
        <v>19125441.217081029</v>
      </c>
      <c r="C16" s="10">
        <v>17872855.59</v>
      </c>
      <c r="D16" s="42">
        <f t="shared" si="2"/>
        <v>-1252585.6270810291</v>
      </c>
      <c r="E16" s="17">
        <v>18354894.951839656</v>
      </c>
      <c r="F16" s="10">
        <v>15302460.6</v>
      </c>
      <c r="G16" s="42">
        <f t="shared" si="3"/>
        <v>-3052434.351839656</v>
      </c>
      <c r="H16" s="17">
        <v>15898776.795306172</v>
      </c>
      <c r="I16" s="10">
        <v>12818616.34</v>
      </c>
      <c r="J16" s="42">
        <f t="shared" si="4"/>
        <v>-3080160.4553061724</v>
      </c>
      <c r="K16" s="17">
        <v>14698374.64758333</v>
      </c>
      <c r="L16" s="10">
        <v>11339753.219999999</v>
      </c>
      <c r="M16" s="42">
        <f t="shared" si="5"/>
        <v>-3358621.4275833312</v>
      </c>
      <c r="N16" s="17">
        <v>15808757.325903522</v>
      </c>
      <c r="O16" s="10">
        <v>13231368.859999999</v>
      </c>
      <c r="P16" s="42">
        <f t="shared" si="6"/>
        <v>-2577388.4659035224</v>
      </c>
      <c r="Q16" s="17">
        <v>16444821.372882649</v>
      </c>
      <c r="R16" s="10">
        <v>13231368.880000001</v>
      </c>
      <c r="S16" s="42">
        <f t="shared" si="7"/>
        <v>-3213452.4928826485</v>
      </c>
      <c r="T16" s="17">
        <v>17954830.387253981</v>
      </c>
      <c r="U16" s="10">
        <v>13231368.859999999</v>
      </c>
      <c r="V16" s="42">
        <f t="shared" si="8"/>
        <v>-4723461.5272539817</v>
      </c>
      <c r="W16" s="17">
        <v>18416801.50145337</v>
      </c>
      <c r="X16" s="10">
        <v>13231368.880000001</v>
      </c>
      <c r="Y16" s="42">
        <f t="shared" si="9"/>
        <v>-5185432.621453369</v>
      </c>
      <c r="Z16" s="17">
        <v>19574469.303285953</v>
      </c>
      <c r="AA16" s="10">
        <v>13899739.720000003</v>
      </c>
      <c r="AB16" s="42">
        <f t="shared" si="10"/>
        <v>-5674729.5832859501</v>
      </c>
      <c r="AC16" s="17">
        <v>20455921.574726757</v>
      </c>
      <c r="AD16" s="10">
        <v>13861907.42</v>
      </c>
      <c r="AE16" s="42">
        <f t="shared" si="11"/>
        <v>-6594014.1547267567</v>
      </c>
      <c r="AF16" s="17">
        <v>21339574.37604573</v>
      </c>
      <c r="AG16" s="10">
        <v>13861907.42</v>
      </c>
      <c r="AH16" s="42">
        <f t="shared" si="0"/>
        <v>-7477666.95604573</v>
      </c>
      <c r="AI16" s="17">
        <v>22876877.959169433</v>
      </c>
      <c r="AJ16" s="10">
        <v>14563147.300000001</v>
      </c>
      <c r="AK16" s="42">
        <f t="shared" si="12"/>
        <v>-8313730.6591694318</v>
      </c>
      <c r="AL16" s="17">
        <v>15300059.922623206</v>
      </c>
      <c r="AM16" s="10">
        <v>14563147.300000001</v>
      </c>
      <c r="AN16" s="42">
        <f t="shared" si="13"/>
        <v>-736912.62262320518</v>
      </c>
      <c r="AO16" s="58">
        <v>16511443.018373588</v>
      </c>
      <c r="AP16" s="17">
        <v>16306864.460000001</v>
      </c>
      <c r="AQ16" s="53">
        <f t="shared" si="14"/>
        <v>-204578.55837358721</v>
      </c>
      <c r="AR16" s="62">
        <v>17347221.040024959</v>
      </c>
      <c r="AS16" s="64">
        <v>17347220.940000001</v>
      </c>
      <c r="AT16" s="75">
        <f t="shared" si="15"/>
        <v>-0.10002495720982552</v>
      </c>
      <c r="AU16" s="62">
        <v>18224787.996799543</v>
      </c>
      <c r="AV16" s="64">
        <v>18224787.899999999</v>
      </c>
      <c r="AW16" s="75">
        <f t="shared" si="1"/>
        <v>-9.6799544990062714E-2</v>
      </c>
      <c r="AX16" s="85">
        <v>19146233.140000001</v>
      </c>
      <c r="AY16" s="92">
        <v>19146233.140000001</v>
      </c>
      <c r="AZ16" s="88">
        <f t="shared" si="16"/>
        <v>0</v>
      </c>
      <c r="BA16" s="25">
        <f t="shared" si="17"/>
        <v>307479286.53035289</v>
      </c>
      <c r="BB16" s="18">
        <f t="shared" si="18"/>
        <v>252034116.82999998</v>
      </c>
      <c r="BC16" s="42">
        <f t="shared" si="19"/>
        <v>-55445169.700352907</v>
      </c>
      <c r="BD16" s="8"/>
      <c r="BF16" s="8"/>
    </row>
    <row r="17" spans="1:58" x14ac:dyDescent="0.25">
      <c r="A17" s="42" t="s">
        <v>11</v>
      </c>
      <c r="B17" s="17">
        <v>3241687.0087165642</v>
      </c>
      <c r="C17" s="10">
        <v>3029287.71</v>
      </c>
      <c r="D17" s="42">
        <f t="shared" si="2"/>
        <v>-212399.2987165642</v>
      </c>
      <c r="E17" s="17">
        <v>3111082.4496218869</v>
      </c>
      <c r="F17" s="10">
        <v>2593628.9500000002</v>
      </c>
      <c r="G17" s="42">
        <f t="shared" si="3"/>
        <v>-517453.49962188676</v>
      </c>
      <c r="H17" s="17">
        <v>2694780.0893502403</v>
      </c>
      <c r="I17" s="10">
        <v>2136946.5299999998</v>
      </c>
      <c r="J17" s="42">
        <f t="shared" si="4"/>
        <v>-557833.55935024051</v>
      </c>
      <c r="K17" s="17">
        <v>2322720.0036165738</v>
      </c>
      <c r="L17" s="10">
        <v>1791957.2200000002</v>
      </c>
      <c r="M17" s="42">
        <f t="shared" si="5"/>
        <v>-530762.78361657355</v>
      </c>
      <c r="N17" s="17">
        <v>2498188.9326949129</v>
      </c>
      <c r="O17" s="10">
        <v>2091908.95</v>
      </c>
      <c r="P17" s="42">
        <f t="shared" si="6"/>
        <v>-406279.98269491293</v>
      </c>
      <c r="Q17" s="17">
        <v>2598703.3583319434</v>
      </c>
      <c r="R17" s="10">
        <v>2095614.58</v>
      </c>
      <c r="S17" s="42">
        <f t="shared" si="7"/>
        <v>-503088.77833194332</v>
      </c>
      <c r="T17" s="17">
        <v>2843732.105941928</v>
      </c>
      <c r="U17" s="10">
        <v>2095677.0799999998</v>
      </c>
      <c r="V17" s="42">
        <f t="shared" si="8"/>
        <v>-748055.02594192815</v>
      </c>
      <c r="W17" s="17">
        <v>2916900.276352447</v>
      </c>
      <c r="X17" s="10">
        <v>2095614.58</v>
      </c>
      <c r="Y17" s="42">
        <f t="shared" si="9"/>
        <v>-821285.69635244692</v>
      </c>
      <c r="Z17" s="17">
        <v>3100254.6731961831</v>
      </c>
      <c r="AA17" s="10">
        <v>2201535.19</v>
      </c>
      <c r="AB17" s="42">
        <f t="shared" si="10"/>
        <v>-898719.48319618311</v>
      </c>
      <c r="AC17" s="17">
        <v>3239861.3456118177</v>
      </c>
      <c r="AD17" s="10">
        <v>2195543.2000000002</v>
      </c>
      <c r="AE17" s="42">
        <f t="shared" si="11"/>
        <v>-1044318.1456118175</v>
      </c>
      <c r="AF17" s="17">
        <v>3379816.5435957629</v>
      </c>
      <c r="AG17" s="10">
        <v>2195543.2000000002</v>
      </c>
      <c r="AH17" s="42">
        <f t="shared" si="0"/>
        <v>-1184273.3435957627</v>
      </c>
      <c r="AI17" s="17">
        <v>3623298.629564777</v>
      </c>
      <c r="AJ17" s="10">
        <v>2306607.2000000002</v>
      </c>
      <c r="AK17" s="42">
        <f t="shared" si="12"/>
        <v>-1316691.4295647768</v>
      </c>
      <c r="AL17" s="17">
        <v>2423258.6794158774</v>
      </c>
      <c r="AM17" s="10">
        <v>2306607.2000000002</v>
      </c>
      <c r="AN17" s="42">
        <f t="shared" si="13"/>
        <v>-116651.47941587726</v>
      </c>
      <c r="AO17" s="58">
        <v>2273695.5044051702</v>
      </c>
      <c r="AP17" s="17">
        <v>2325245.67</v>
      </c>
      <c r="AQ17" s="53">
        <f t="shared" si="14"/>
        <v>51550.165594829712</v>
      </c>
      <c r="AR17" s="62">
        <v>2388785.6711698039</v>
      </c>
      <c r="AS17" s="64">
        <v>2388785.48</v>
      </c>
      <c r="AT17" s="75">
        <f t="shared" si="15"/>
        <v>-0.19116980396211147</v>
      </c>
      <c r="AU17" s="62">
        <v>2509630.3509602104</v>
      </c>
      <c r="AV17" s="64">
        <v>2509630.16</v>
      </c>
      <c r="AW17" s="75">
        <f t="shared" si="1"/>
        <v>-0.19096021028235555</v>
      </c>
      <c r="AX17" s="85">
        <v>2636517.08</v>
      </c>
      <c r="AY17" s="92">
        <v>2636517.08</v>
      </c>
      <c r="AZ17" s="88">
        <f t="shared" si="16"/>
        <v>0</v>
      </c>
      <c r="BA17" s="25">
        <f t="shared" si="17"/>
        <v>47802912.70254609</v>
      </c>
      <c r="BB17" s="18">
        <f t="shared" si="18"/>
        <v>38996649.979999989</v>
      </c>
      <c r="BC17" s="42">
        <f t="shared" si="19"/>
        <v>-8806262.7225461006</v>
      </c>
      <c r="BD17" s="8"/>
      <c r="BF17" s="8"/>
    </row>
    <row r="18" spans="1:58" x14ac:dyDescent="0.25">
      <c r="A18" s="42" t="s">
        <v>12</v>
      </c>
      <c r="B18" s="17">
        <v>2102095.5329188169</v>
      </c>
      <c r="C18" s="10">
        <v>1964346.79</v>
      </c>
      <c r="D18" s="42">
        <f t="shared" si="2"/>
        <v>-137748.74291881686</v>
      </c>
      <c r="E18" s="17">
        <v>2017404.0560694071</v>
      </c>
      <c r="F18" s="10">
        <v>1681843.11</v>
      </c>
      <c r="G18" s="42">
        <f t="shared" si="3"/>
        <v>-335560.94606940704</v>
      </c>
      <c r="H18" s="17">
        <v>1747449.7608158817</v>
      </c>
      <c r="I18" s="10">
        <v>1361294.39</v>
      </c>
      <c r="J18" s="42">
        <f t="shared" si="4"/>
        <v>-386155.37081588176</v>
      </c>
      <c r="K18" s="17">
        <v>1390895.5390093103</v>
      </c>
      <c r="L18" s="10">
        <v>1073065.6100000001</v>
      </c>
      <c r="M18" s="42">
        <f t="shared" si="5"/>
        <v>-317829.9290093102</v>
      </c>
      <c r="N18" s="17">
        <v>1495970.1714703012</v>
      </c>
      <c r="O18" s="10">
        <v>1252066.67</v>
      </c>
      <c r="P18" s="42">
        <f t="shared" si="6"/>
        <v>-243903.5014703013</v>
      </c>
      <c r="Q18" s="17">
        <v>1556160.407920216</v>
      </c>
      <c r="R18" s="10">
        <v>1252066.69</v>
      </c>
      <c r="S18" s="42">
        <f t="shared" si="7"/>
        <v>-304093.71792021603</v>
      </c>
      <c r="T18" s="17">
        <v>1699051.3637102328</v>
      </c>
      <c r="U18" s="10">
        <v>1252066.6700000002</v>
      </c>
      <c r="V18" s="42">
        <f t="shared" si="8"/>
        <v>-446984.69371023262</v>
      </c>
      <c r="W18" s="17">
        <v>1742767.3239641604</v>
      </c>
      <c r="X18" s="10">
        <v>1252066.69</v>
      </c>
      <c r="Y18" s="42">
        <f t="shared" si="9"/>
        <v>-490700.63396416046</v>
      </c>
      <c r="Z18" s="17">
        <v>1852316.5101722013</v>
      </c>
      <c r="AA18" s="10">
        <v>1315313.72</v>
      </c>
      <c r="AB18" s="42">
        <f t="shared" si="10"/>
        <v>-537002.79017220135</v>
      </c>
      <c r="AC18" s="17">
        <v>1935727.6397421102</v>
      </c>
      <c r="AD18" s="10">
        <v>1311733.68</v>
      </c>
      <c r="AE18" s="42">
        <f t="shared" si="11"/>
        <v>-623993.95974211022</v>
      </c>
      <c r="AF18" s="17">
        <v>2019347.0037096576</v>
      </c>
      <c r="AG18" s="10">
        <v>1311733.68</v>
      </c>
      <c r="AH18" s="42">
        <f t="shared" si="0"/>
        <v>-707613.32370965765</v>
      </c>
      <c r="AI18" s="17">
        <v>2164820.8228996824</v>
      </c>
      <c r="AJ18" s="10">
        <v>1378091.08</v>
      </c>
      <c r="AK18" s="42">
        <f t="shared" si="12"/>
        <v>-786729.74289968237</v>
      </c>
      <c r="AL18" s="17">
        <v>1447824.2635678148</v>
      </c>
      <c r="AM18" s="10">
        <v>1378091.08</v>
      </c>
      <c r="AN18" s="42">
        <f t="shared" si="13"/>
        <v>-69733.183567814762</v>
      </c>
      <c r="AO18" s="58">
        <v>1306148.324314262</v>
      </c>
      <c r="AP18" s="17">
        <v>1350866.06</v>
      </c>
      <c r="AQ18" s="53">
        <f t="shared" si="14"/>
        <v>44717.735685738036</v>
      </c>
      <c r="AR18" s="62">
        <v>1372263.0825012878</v>
      </c>
      <c r="AS18" s="64">
        <v>1372262.92</v>
      </c>
      <c r="AT18" s="75">
        <f t="shared" si="15"/>
        <v>-0.16250128787942231</v>
      </c>
      <c r="AU18" s="62">
        <v>1441683.5812904723</v>
      </c>
      <c r="AV18" s="64">
        <v>1441683.4</v>
      </c>
      <c r="AW18" s="75">
        <f t="shared" si="1"/>
        <v>-0.18129047239199281</v>
      </c>
      <c r="AX18" s="85">
        <v>1514574.92</v>
      </c>
      <c r="AY18" s="92">
        <v>1514574.92</v>
      </c>
      <c r="AZ18" s="88">
        <f t="shared" si="16"/>
        <v>0</v>
      </c>
      <c r="BA18" s="25">
        <f t="shared" si="17"/>
        <v>28806500.304075822</v>
      </c>
      <c r="BB18" s="18">
        <f t="shared" si="18"/>
        <v>23463167.159999996</v>
      </c>
      <c r="BC18" s="42">
        <f t="shared" si="19"/>
        <v>-5343333.1440758258</v>
      </c>
      <c r="BD18" s="8"/>
      <c r="BF18" s="8"/>
    </row>
    <row r="19" spans="1:58" x14ac:dyDescent="0.25">
      <c r="A19" s="42" t="s">
        <v>13</v>
      </c>
      <c r="B19" s="17">
        <v>2638911.0529491599</v>
      </c>
      <c r="C19" s="10">
        <v>2465993.4499999997</v>
      </c>
      <c r="D19" s="42">
        <f t="shared" si="2"/>
        <v>-172917.60294916015</v>
      </c>
      <c r="E19" s="17">
        <v>2532591.7773270048</v>
      </c>
      <c r="F19" s="10">
        <v>2111345.1800000002</v>
      </c>
      <c r="G19" s="42">
        <f t="shared" si="3"/>
        <v>-421246.59732700465</v>
      </c>
      <c r="H19" s="17">
        <v>2193698.8191432906</v>
      </c>
      <c r="I19" s="10">
        <v>1754541.08</v>
      </c>
      <c r="J19" s="42">
        <f t="shared" si="4"/>
        <v>-439157.73914329056</v>
      </c>
      <c r="K19" s="17">
        <v>1961439.713942701</v>
      </c>
      <c r="L19" s="10">
        <v>1513237</v>
      </c>
      <c r="M19" s="42">
        <f t="shared" si="5"/>
        <v>-448202.713942701</v>
      </c>
      <c r="N19" s="17">
        <v>2109615.8718615891</v>
      </c>
      <c r="O19" s="10">
        <v>1765664.28</v>
      </c>
      <c r="P19" s="42">
        <f t="shared" si="6"/>
        <v>-343951.59186158911</v>
      </c>
      <c r="Q19" s="17">
        <v>2194496.0924485028</v>
      </c>
      <c r="R19" s="10">
        <v>1765664.29</v>
      </c>
      <c r="S19" s="42">
        <f t="shared" si="7"/>
        <v>-428831.80244850274</v>
      </c>
      <c r="T19" s="17">
        <v>2396000.7975749555</v>
      </c>
      <c r="U19" s="10">
        <v>1765664.27</v>
      </c>
      <c r="V19" s="42">
        <f t="shared" si="8"/>
        <v>-630336.52757495549</v>
      </c>
      <c r="W19" s="17">
        <v>2457649.0077894111</v>
      </c>
      <c r="X19" s="10">
        <v>1765664.29</v>
      </c>
      <c r="Y19" s="42">
        <f t="shared" si="9"/>
        <v>-691984.71778941108</v>
      </c>
      <c r="Z19" s="17">
        <v>2612135.1776218368</v>
      </c>
      <c r="AA19" s="10">
        <v>1854855.2500000002</v>
      </c>
      <c r="AB19" s="42">
        <f t="shared" si="10"/>
        <v>-757279.92762183654</v>
      </c>
      <c r="AC19" s="17">
        <v>2729761.4820672236</v>
      </c>
      <c r="AD19" s="10">
        <v>1849806.72</v>
      </c>
      <c r="AE19" s="42">
        <f t="shared" si="11"/>
        <v>-879954.76206722367</v>
      </c>
      <c r="AF19" s="17">
        <v>2847681.4384842226</v>
      </c>
      <c r="AG19" s="10">
        <v>1849806.72</v>
      </c>
      <c r="AH19" s="42">
        <f t="shared" si="0"/>
        <v>-997874.71848422266</v>
      </c>
      <c r="AI19" s="17">
        <v>3052828.4953951049</v>
      </c>
      <c r="AJ19" s="10">
        <v>1943383.88</v>
      </c>
      <c r="AK19" s="42">
        <f t="shared" si="12"/>
        <v>-1109444.615395105</v>
      </c>
      <c r="AL19" s="17">
        <v>2041721.5824916938</v>
      </c>
      <c r="AM19" s="10">
        <v>1943383.88</v>
      </c>
      <c r="AN19" s="42">
        <f t="shared" si="13"/>
        <v>-98337.702491693897</v>
      </c>
      <c r="AO19" s="58">
        <v>1750205.2174171563</v>
      </c>
      <c r="AP19" s="17">
        <v>1836197.48</v>
      </c>
      <c r="AQ19" s="53">
        <f t="shared" si="14"/>
        <v>85992.262582843658</v>
      </c>
      <c r="AR19" s="62">
        <v>1838797.295799952</v>
      </c>
      <c r="AS19" s="64">
        <v>1838797.14</v>
      </c>
      <c r="AT19" s="75">
        <f t="shared" si="15"/>
        <v>-0.15579995210282505</v>
      </c>
      <c r="AU19" s="62">
        <v>1931818.9817101799</v>
      </c>
      <c r="AV19" s="64">
        <v>1931818.82</v>
      </c>
      <c r="AW19" s="75">
        <f t="shared" si="1"/>
        <v>-0.16171017987653613</v>
      </c>
      <c r="AX19" s="85">
        <v>2029491.58</v>
      </c>
      <c r="AY19" s="92">
        <v>2029491.58</v>
      </c>
      <c r="AZ19" s="88">
        <f t="shared" si="16"/>
        <v>0</v>
      </c>
      <c r="BA19" s="25">
        <f t="shared" si="17"/>
        <v>39318844.384023979</v>
      </c>
      <c r="BB19" s="18">
        <f t="shared" si="18"/>
        <v>31985315.309999995</v>
      </c>
      <c r="BC19" s="42">
        <f t="shared" si="19"/>
        <v>-7333529.0740239844</v>
      </c>
      <c r="BD19" s="8"/>
      <c r="BF19" s="8"/>
    </row>
    <row r="20" spans="1:58" x14ac:dyDescent="0.25">
      <c r="A20" s="42" t="s">
        <v>14</v>
      </c>
      <c r="B20" s="17">
        <v>2005468.7393133559</v>
      </c>
      <c r="C20" s="10">
        <v>1874061.5899999999</v>
      </c>
      <c r="D20" s="42">
        <f t="shared" si="2"/>
        <v>-131407.14931335603</v>
      </c>
      <c r="E20" s="17">
        <v>1924670.2662430399</v>
      </c>
      <c r="F20" s="10">
        <v>1604542.33</v>
      </c>
      <c r="G20" s="42">
        <f t="shared" si="3"/>
        <v>-320127.93624303979</v>
      </c>
      <c r="H20" s="17">
        <v>1667124.9303169483</v>
      </c>
      <c r="I20" s="10">
        <v>1328541.53</v>
      </c>
      <c r="J20" s="42">
        <f t="shared" si="4"/>
        <v>-338583.4003169483</v>
      </c>
      <c r="K20" s="17">
        <v>1467743.1470939829</v>
      </c>
      <c r="L20" s="10">
        <v>1132359.3</v>
      </c>
      <c r="M20" s="42">
        <f t="shared" si="5"/>
        <v>-335383.84709398285</v>
      </c>
      <c r="N20" s="17">
        <v>1578623.2005578729</v>
      </c>
      <c r="O20" s="10">
        <v>1321251.29</v>
      </c>
      <c r="P20" s="42">
        <f t="shared" si="6"/>
        <v>-257371.91055787285</v>
      </c>
      <c r="Q20" s="17">
        <v>1642138.9748152648</v>
      </c>
      <c r="R20" s="10">
        <v>1321251.3</v>
      </c>
      <c r="S20" s="42">
        <f t="shared" si="7"/>
        <v>-320887.67481526476</v>
      </c>
      <c r="T20" s="17">
        <v>1792924.7205887311</v>
      </c>
      <c r="U20" s="10">
        <v>1321251.29</v>
      </c>
      <c r="V20" s="42">
        <f t="shared" si="8"/>
        <v>-471673.43058873108</v>
      </c>
      <c r="W20" s="17">
        <v>1839056.0074336349</v>
      </c>
      <c r="X20" s="10">
        <v>1321251.3</v>
      </c>
      <c r="Y20" s="42">
        <f t="shared" si="9"/>
        <v>-517804.7074336349</v>
      </c>
      <c r="Z20" s="17">
        <v>1954657.8357643953</v>
      </c>
      <c r="AA20" s="10">
        <v>1387993.1300000001</v>
      </c>
      <c r="AB20" s="42">
        <f t="shared" si="10"/>
        <v>-566664.70576439518</v>
      </c>
      <c r="AC20" s="17">
        <v>2042677.4679970229</v>
      </c>
      <c r="AD20" s="10">
        <v>1384215.3</v>
      </c>
      <c r="AE20" s="42">
        <f t="shared" si="11"/>
        <v>-658462.16799702286</v>
      </c>
      <c r="AF20" s="17">
        <v>2130916.8396720109</v>
      </c>
      <c r="AG20" s="10">
        <v>1384215.3</v>
      </c>
      <c r="AH20" s="42">
        <f t="shared" si="0"/>
        <v>-746701.53967201081</v>
      </c>
      <c r="AI20" s="17">
        <v>2284428.1532174051</v>
      </c>
      <c r="AJ20" s="10">
        <v>1454239.34</v>
      </c>
      <c r="AK20" s="42">
        <f t="shared" si="12"/>
        <v>-830188.813217405</v>
      </c>
      <c r="AL20" s="17">
        <v>1527825.6070730763</v>
      </c>
      <c r="AM20" s="10">
        <v>1454239.34</v>
      </c>
      <c r="AN20" s="42">
        <f t="shared" si="13"/>
        <v>-73586.267073076218</v>
      </c>
      <c r="AO20" s="58">
        <v>1259631.0357920148</v>
      </c>
      <c r="AP20" s="17">
        <v>1336492.23</v>
      </c>
      <c r="AQ20" s="53">
        <f t="shared" si="14"/>
        <v>76861.194207985187</v>
      </c>
      <c r="AR20" s="62">
        <v>1323391.1768004906</v>
      </c>
      <c r="AS20" s="64">
        <v>1323390.96</v>
      </c>
      <c r="AT20" s="75">
        <f t="shared" si="15"/>
        <v>-0.2168004906270653</v>
      </c>
      <c r="AU20" s="62">
        <v>1390339.3274562957</v>
      </c>
      <c r="AV20" s="64">
        <v>1390339.08</v>
      </c>
      <c r="AW20" s="75">
        <f t="shared" si="1"/>
        <v>-0.24745629564858973</v>
      </c>
      <c r="AX20" s="85">
        <v>1460634.64</v>
      </c>
      <c r="AY20" s="92">
        <v>1460634.64</v>
      </c>
      <c r="AZ20" s="88">
        <f t="shared" si="16"/>
        <v>0</v>
      </c>
      <c r="BA20" s="25">
        <f t="shared" si="17"/>
        <v>29292252.070135541</v>
      </c>
      <c r="BB20" s="18">
        <f t="shared" si="18"/>
        <v>23800269.250000007</v>
      </c>
      <c r="BC20" s="42">
        <f t="shared" si="19"/>
        <v>-5491982.8201355338</v>
      </c>
      <c r="BD20" s="8"/>
      <c r="BF20" s="8"/>
    </row>
    <row r="21" spans="1:58" x14ac:dyDescent="0.25">
      <c r="A21" s="42" t="s">
        <v>15</v>
      </c>
      <c r="B21" s="17">
        <v>2361001.0412001181</v>
      </c>
      <c r="C21" s="10">
        <v>2206287.2999999998</v>
      </c>
      <c r="D21" s="42">
        <f t="shared" si="2"/>
        <v>-154713.74120011833</v>
      </c>
      <c r="E21" s="17">
        <v>2265878.501862152</v>
      </c>
      <c r="F21" s="10">
        <v>1888988.79</v>
      </c>
      <c r="G21" s="42">
        <f t="shared" si="3"/>
        <v>-376889.71186215198</v>
      </c>
      <c r="H21" s="17">
        <v>1962675.1687172391</v>
      </c>
      <c r="I21" s="10">
        <v>1543806.7</v>
      </c>
      <c r="J21" s="42">
        <f t="shared" si="4"/>
        <v>-418868.4687172391</v>
      </c>
      <c r="K21" s="17">
        <v>1632308.669376889</v>
      </c>
      <c r="L21" s="10">
        <v>1259318.53</v>
      </c>
      <c r="M21" s="42">
        <f t="shared" si="5"/>
        <v>-372990.13937688898</v>
      </c>
      <c r="N21" s="17">
        <v>1755620.7576591116</v>
      </c>
      <c r="O21" s="10">
        <v>1469388.94</v>
      </c>
      <c r="P21" s="42">
        <f t="shared" si="6"/>
        <v>-286231.81765911169</v>
      </c>
      <c r="Q21" s="17">
        <v>1826258.0140263441</v>
      </c>
      <c r="R21" s="10">
        <v>1469388.96</v>
      </c>
      <c r="S21" s="42">
        <f t="shared" si="7"/>
        <v>-356869.05402634409</v>
      </c>
      <c r="T21" s="17">
        <v>1993950.0795841394</v>
      </c>
      <c r="U21" s="10">
        <v>1469388.9600000002</v>
      </c>
      <c r="V21" s="42">
        <f t="shared" si="8"/>
        <v>-524561.1195841392</v>
      </c>
      <c r="W21" s="17">
        <v>2045253.6742188937</v>
      </c>
      <c r="X21" s="10">
        <v>1469388.96</v>
      </c>
      <c r="Y21" s="42">
        <f t="shared" si="9"/>
        <v>-575864.71421889379</v>
      </c>
      <c r="Z21" s="17">
        <v>2173816.9497168758</v>
      </c>
      <c r="AA21" s="10">
        <v>1543613.84</v>
      </c>
      <c r="AB21" s="42">
        <f t="shared" si="10"/>
        <v>-630203.10971687571</v>
      </c>
      <c r="AC21" s="17">
        <v>2271705.4726870898</v>
      </c>
      <c r="AD21" s="10">
        <v>1539412.44</v>
      </c>
      <c r="AE21" s="42">
        <f t="shared" si="11"/>
        <v>-732293.03268708987</v>
      </c>
      <c r="AF21" s="17">
        <v>2369838.3726094151</v>
      </c>
      <c r="AG21" s="10">
        <v>1539412.44</v>
      </c>
      <c r="AH21" s="42">
        <f t="shared" si="0"/>
        <v>-830425.93260941515</v>
      </c>
      <c r="AI21" s="17">
        <v>2540561.6006099717</v>
      </c>
      <c r="AJ21" s="10">
        <v>1617287.52</v>
      </c>
      <c r="AK21" s="42">
        <f t="shared" si="12"/>
        <v>-923274.08060997166</v>
      </c>
      <c r="AL21" s="17">
        <v>1699124.2655459489</v>
      </c>
      <c r="AM21" s="10">
        <v>1617287.52</v>
      </c>
      <c r="AN21" s="42">
        <f t="shared" si="13"/>
        <v>-81836.745545948856</v>
      </c>
      <c r="AO21" s="58">
        <v>1561362.0016183406</v>
      </c>
      <c r="AP21" s="17">
        <v>1606715.3199999998</v>
      </c>
      <c r="AQ21" s="53">
        <f t="shared" si="14"/>
        <v>45353.318381659221</v>
      </c>
      <c r="AR21" s="62">
        <v>1640395.1935290704</v>
      </c>
      <c r="AS21" s="64">
        <v>1640395</v>
      </c>
      <c r="AT21" s="75">
        <f t="shared" si="15"/>
        <v>-0.19352907035499811</v>
      </c>
      <c r="AU21" s="62">
        <v>1723380.0482543025</v>
      </c>
      <c r="AV21" s="64">
        <v>1723379.88</v>
      </c>
      <c r="AW21" s="75">
        <f t="shared" si="1"/>
        <v>-0.16825430258177221</v>
      </c>
      <c r="AX21" s="85">
        <v>1810513.96</v>
      </c>
      <c r="AY21" s="92">
        <v>1810513.96</v>
      </c>
      <c r="AZ21" s="88">
        <f t="shared" si="16"/>
        <v>0</v>
      </c>
      <c r="BA21" s="25">
        <f t="shared" si="17"/>
        <v>33633643.771215901</v>
      </c>
      <c r="BB21" s="18">
        <f t="shared" si="18"/>
        <v>27413975.059999999</v>
      </c>
      <c r="BC21" s="42">
        <f t="shared" si="19"/>
        <v>-6219668.7112159021</v>
      </c>
      <c r="BD21" s="8"/>
      <c r="BF21" s="8"/>
    </row>
    <row r="22" spans="1:58" x14ac:dyDescent="0.25">
      <c r="A22" s="42" t="s">
        <v>16</v>
      </c>
      <c r="B22" s="17">
        <v>4158407.4893017132</v>
      </c>
      <c r="C22" s="10">
        <v>3885945.46</v>
      </c>
      <c r="D22" s="42">
        <f t="shared" si="2"/>
        <v>-272462.02930171322</v>
      </c>
      <c r="E22" s="17">
        <v>3990869.113383281</v>
      </c>
      <c r="F22" s="10">
        <v>3327085.98</v>
      </c>
      <c r="G22" s="42">
        <f t="shared" si="3"/>
        <v>-663783.13338328106</v>
      </c>
      <c r="H22" s="17">
        <v>3456840.1191859082</v>
      </c>
      <c r="I22" s="10">
        <v>2720715.96</v>
      </c>
      <c r="J22" s="42">
        <f t="shared" si="4"/>
        <v>-736124.15918590827</v>
      </c>
      <c r="K22" s="17">
        <v>2882561.7536119022</v>
      </c>
      <c r="L22" s="10">
        <v>2223876.41</v>
      </c>
      <c r="M22" s="42">
        <f t="shared" si="5"/>
        <v>-658685.34361190209</v>
      </c>
      <c r="N22" s="17">
        <v>3100323.6978500835</v>
      </c>
      <c r="O22" s="10">
        <v>2594847.4299999997</v>
      </c>
      <c r="P22" s="42">
        <f t="shared" si="6"/>
        <v>-505476.26785008376</v>
      </c>
      <c r="Q22" s="17">
        <v>3225064.9660943984</v>
      </c>
      <c r="R22" s="10">
        <v>2594847.4300000002</v>
      </c>
      <c r="S22" s="42">
        <f t="shared" si="7"/>
        <v>-630217.53609439824</v>
      </c>
      <c r="T22" s="17">
        <v>3521199.357603576</v>
      </c>
      <c r="U22" s="10">
        <v>2594847.41</v>
      </c>
      <c r="V22" s="42">
        <f t="shared" si="8"/>
        <v>-926351.94760357589</v>
      </c>
      <c r="W22" s="17">
        <v>3611798.5086657368</v>
      </c>
      <c r="X22" s="10">
        <v>2594847.4300000002</v>
      </c>
      <c r="Y22" s="42">
        <f t="shared" si="9"/>
        <v>-1016951.0786657366</v>
      </c>
      <c r="Z22" s="17">
        <v>3838833.7427621298</v>
      </c>
      <c r="AA22" s="10">
        <v>2725923.84</v>
      </c>
      <c r="AB22" s="42">
        <f t="shared" si="10"/>
        <v>-1112909.9027621299</v>
      </c>
      <c r="AC22" s="17">
        <v>4011699.1558578117</v>
      </c>
      <c r="AD22" s="10">
        <v>2718504.42</v>
      </c>
      <c r="AE22" s="42">
        <f t="shared" si="11"/>
        <v>-1293194.7358578118</v>
      </c>
      <c r="AF22" s="17">
        <v>4184996.1243748642</v>
      </c>
      <c r="AG22" s="10">
        <v>2718504.42</v>
      </c>
      <c r="AH22" s="42">
        <f t="shared" si="0"/>
        <v>-1466491.7043748642</v>
      </c>
      <c r="AI22" s="17">
        <v>4486483.371682955</v>
      </c>
      <c r="AJ22" s="10">
        <v>2856026.9</v>
      </c>
      <c r="AK22" s="42">
        <f t="shared" si="12"/>
        <v>-1630456.471682955</v>
      </c>
      <c r="AL22" s="17">
        <v>3000545.4642752642</v>
      </c>
      <c r="AM22" s="10">
        <v>2856026.9</v>
      </c>
      <c r="AN22" s="42">
        <f t="shared" si="13"/>
        <v>-144518.56427526427</v>
      </c>
      <c r="AO22" s="58">
        <v>2544249.3289255304</v>
      </c>
      <c r="AP22" s="17">
        <v>2677594.8099999996</v>
      </c>
      <c r="AQ22" s="53">
        <f t="shared" si="14"/>
        <v>133345.48107446916</v>
      </c>
      <c r="AR22" s="62">
        <v>2673034.4186569946</v>
      </c>
      <c r="AS22" s="64">
        <v>2673034.38</v>
      </c>
      <c r="AT22" s="75">
        <f t="shared" si="15"/>
        <v>-3.8656994700431824E-2</v>
      </c>
      <c r="AU22" s="62">
        <v>2808258.7681203578</v>
      </c>
      <c r="AV22" s="64">
        <v>2808258.7</v>
      </c>
      <c r="AW22" s="75">
        <f t="shared" si="1"/>
        <v>-6.812035758048296E-2</v>
      </c>
      <c r="AX22" s="85">
        <v>2950244.26</v>
      </c>
      <c r="AY22" s="92">
        <v>2950244.26</v>
      </c>
      <c r="AZ22" s="88">
        <f t="shared" si="16"/>
        <v>0</v>
      </c>
      <c r="BA22" s="25">
        <f t="shared" si="17"/>
        <v>58445409.640352502</v>
      </c>
      <c r="BB22" s="18">
        <f t="shared" si="18"/>
        <v>47521132.140000001</v>
      </c>
      <c r="BC22" s="42">
        <f t="shared" si="19"/>
        <v>-10924277.500352502</v>
      </c>
      <c r="BD22" s="8"/>
      <c r="BF22" s="8"/>
    </row>
    <row r="23" spans="1:58" x14ac:dyDescent="0.25">
      <c r="A23" s="42" t="s">
        <v>17</v>
      </c>
      <c r="B23" s="17">
        <v>1895637.5179738144</v>
      </c>
      <c r="C23" s="10">
        <v>1771423.64</v>
      </c>
      <c r="D23" s="42">
        <f t="shared" si="2"/>
        <v>-124213.87797381449</v>
      </c>
      <c r="E23" s="17">
        <v>1819264.0428133241</v>
      </c>
      <c r="F23" s="10">
        <v>1516665.32</v>
      </c>
      <c r="G23" s="42">
        <f t="shared" si="3"/>
        <v>-302598.72281332407</v>
      </c>
      <c r="H23" s="17">
        <v>1575823.3988430644</v>
      </c>
      <c r="I23" s="10">
        <v>1246944.69</v>
      </c>
      <c r="J23" s="42">
        <f t="shared" si="4"/>
        <v>-328878.70884306449</v>
      </c>
      <c r="K23" s="17">
        <v>1345651.5622123268</v>
      </c>
      <c r="L23" s="10">
        <v>1038154.3599999999</v>
      </c>
      <c r="M23" s="42">
        <f t="shared" si="5"/>
        <v>-307497.20221232693</v>
      </c>
      <c r="N23" s="17">
        <v>1447308.2570211466</v>
      </c>
      <c r="O23" s="10">
        <v>1211331.79</v>
      </c>
      <c r="P23" s="42">
        <f t="shared" si="6"/>
        <v>-235976.46702114656</v>
      </c>
      <c r="Q23" s="17">
        <v>1505540.5853572111</v>
      </c>
      <c r="R23" s="10">
        <v>1211331.79</v>
      </c>
      <c r="S23" s="42">
        <f t="shared" si="7"/>
        <v>-294208.79535721103</v>
      </c>
      <c r="T23" s="17">
        <v>1643783.4889341427</v>
      </c>
      <c r="U23" s="10">
        <v>1211331.77</v>
      </c>
      <c r="V23" s="42">
        <f t="shared" si="8"/>
        <v>-432451.71893414273</v>
      </c>
      <c r="W23" s="17">
        <v>1686077.4273065454</v>
      </c>
      <c r="X23" s="10">
        <v>1211331.79</v>
      </c>
      <c r="Y23" s="42">
        <f t="shared" si="9"/>
        <v>-474745.6373065454</v>
      </c>
      <c r="Z23" s="17">
        <v>1792063.1245968959</v>
      </c>
      <c r="AA23" s="10">
        <v>1272521.1199999999</v>
      </c>
      <c r="AB23" s="42">
        <f t="shared" si="10"/>
        <v>-519542.004596896</v>
      </c>
      <c r="AC23" s="17">
        <v>1872761.001370294</v>
      </c>
      <c r="AD23" s="10">
        <v>1269057.6000000001</v>
      </c>
      <c r="AE23" s="42">
        <f t="shared" si="11"/>
        <v>-603703.40137029393</v>
      </c>
      <c r="AF23" s="17">
        <v>1953660.3389541053</v>
      </c>
      <c r="AG23" s="10">
        <v>1269057.6000000001</v>
      </c>
      <c r="AH23" s="42">
        <f t="shared" si="0"/>
        <v>-684602.73895410518</v>
      </c>
      <c r="AI23" s="17">
        <v>2094402.0888294999</v>
      </c>
      <c r="AJ23" s="10">
        <v>1333256.1200000001</v>
      </c>
      <c r="AK23" s="42">
        <f t="shared" si="12"/>
        <v>-761145.96882949979</v>
      </c>
      <c r="AL23" s="17">
        <v>1400720.6687936888</v>
      </c>
      <c r="AM23" s="10">
        <v>1333256.1200000001</v>
      </c>
      <c r="AN23" s="42">
        <f t="shared" si="13"/>
        <v>-67464.548793688649</v>
      </c>
      <c r="AO23" s="58">
        <v>1144279.7533505543</v>
      </c>
      <c r="AP23" s="17">
        <v>1217386.1299999999</v>
      </c>
      <c r="AQ23" s="53">
        <f t="shared" si="14"/>
        <v>73106.376649445621</v>
      </c>
      <c r="AR23" s="62">
        <v>1202201.0305767071</v>
      </c>
      <c r="AS23" s="64">
        <v>1202200.8</v>
      </c>
      <c r="AT23" s="75">
        <f t="shared" si="15"/>
        <v>-0.23057670705020428</v>
      </c>
      <c r="AU23" s="62">
        <v>1263018.3740232603</v>
      </c>
      <c r="AV23" s="64">
        <v>1263018.1599999999</v>
      </c>
      <c r="AW23" s="75">
        <f t="shared" si="1"/>
        <v>-0.21402326039969921</v>
      </c>
      <c r="AX23" s="85">
        <v>1326876.3600000001</v>
      </c>
      <c r="AY23" s="92">
        <v>1326876.3600000001</v>
      </c>
      <c r="AZ23" s="88">
        <f t="shared" si="16"/>
        <v>0</v>
      </c>
      <c r="BA23" s="25">
        <f t="shared" si="17"/>
        <v>26969069.02095658</v>
      </c>
      <c r="BB23" s="18">
        <f t="shared" si="18"/>
        <v>21905145.159999996</v>
      </c>
      <c r="BC23" s="42">
        <f t="shared" si="19"/>
        <v>-5063923.8609565832</v>
      </c>
      <c r="BD23" s="8"/>
      <c r="BF23" s="8"/>
    </row>
    <row r="24" spans="1:58" x14ac:dyDescent="0.25">
      <c r="A24" s="42" t="s">
        <v>18</v>
      </c>
      <c r="B24" s="17">
        <v>5945756.3592694066</v>
      </c>
      <c r="C24" s="10">
        <v>5556188.6400000006</v>
      </c>
      <c r="D24" s="42">
        <f t="shared" si="2"/>
        <v>-389567.71926940605</v>
      </c>
      <c r="E24" s="17">
        <v>5706207.3572532618</v>
      </c>
      <c r="F24" s="10">
        <v>4757122.18</v>
      </c>
      <c r="G24" s="42">
        <f t="shared" si="3"/>
        <v>-949085.17725326214</v>
      </c>
      <c r="H24" s="17">
        <v>4942644.31143534</v>
      </c>
      <c r="I24" s="10">
        <v>4231029.55</v>
      </c>
      <c r="J24" s="42">
        <f t="shared" si="4"/>
        <v>-711614.76143534016</v>
      </c>
      <c r="K24" s="17">
        <v>5731253.4800668797</v>
      </c>
      <c r="L24" s="10">
        <v>4421633.25</v>
      </c>
      <c r="M24" s="42">
        <f t="shared" si="5"/>
        <v>-1309620.2300668797</v>
      </c>
      <c r="N24" s="17">
        <v>6164218.6712470427</v>
      </c>
      <c r="O24" s="10">
        <v>5159218.18</v>
      </c>
      <c r="P24" s="42">
        <f t="shared" si="6"/>
        <v>-1005000.491247043</v>
      </c>
      <c r="Q24" s="17">
        <v>6412235.5010122247</v>
      </c>
      <c r="R24" s="10">
        <v>5159218.1900000004</v>
      </c>
      <c r="S24" s="42">
        <f t="shared" si="7"/>
        <v>-1253017.3110122243</v>
      </c>
      <c r="T24" s="17">
        <v>7001024.7124758856</v>
      </c>
      <c r="U24" s="10">
        <v>5159218.16</v>
      </c>
      <c r="V24" s="42">
        <f t="shared" si="8"/>
        <v>-1841806.5524758855</v>
      </c>
      <c r="W24" s="17">
        <v>7181158.4768837038</v>
      </c>
      <c r="X24" s="10">
        <v>5159218.1900000004</v>
      </c>
      <c r="Y24" s="42">
        <f t="shared" si="9"/>
        <v>-2021940.2868837034</v>
      </c>
      <c r="Z24" s="17">
        <v>7632561.2868607417</v>
      </c>
      <c r="AA24" s="10">
        <v>5419831.5200000005</v>
      </c>
      <c r="AB24" s="42">
        <f t="shared" si="10"/>
        <v>-2212729.7668607412</v>
      </c>
      <c r="AC24" s="17">
        <v>7976260.9488528632</v>
      </c>
      <c r="AD24" s="10">
        <v>5405079.8200000003</v>
      </c>
      <c r="AE24" s="42">
        <f t="shared" si="11"/>
        <v>-2571181.1288528629</v>
      </c>
      <c r="AF24" s="17">
        <v>8320818.6509225201</v>
      </c>
      <c r="AG24" s="10">
        <v>5405079.8200000003</v>
      </c>
      <c r="AH24" s="42">
        <f t="shared" si="0"/>
        <v>-2915738.8309225198</v>
      </c>
      <c r="AI24" s="17">
        <v>8920250.6780647617</v>
      </c>
      <c r="AJ24" s="10">
        <v>5678509.54</v>
      </c>
      <c r="AK24" s="42">
        <f t="shared" si="12"/>
        <v>-3241741.1380647616</v>
      </c>
      <c r="AL24" s="17">
        <v>5965849.1141849877</v>
      </c>
      <c r="AM24" s="10">
        <v>5678509.54</v>
      </c>
      <c r="AN24" s="42">
        <f t="shared" si="13"/>
        <v>-287339.57418498769</v>
      </c>
      <c r="AO24" s="58">
        <v>6533619.1930464292</v>
      </c>
      <c r="AP24" s="17">
        <v>6429993.1500000004</v>
      </c>
      <c r="AQ24" s="53">
        <f t="shared" si="14"/>
        <v>-103626.04304642882</v>
      </c>
      <c r="AR24" s="62">
        <v>6864338.6412080014</v>
      </c>
      <c r="AS24" s="64">
        <v>6864338.4000000004</v>
      </c>
      <c r="AT24" s="75">
        <f t="shared" si="15"/>
        <v>-0.24120800103992224</v>
      </c>
      <c r="AU24" s="62">
        <v>7211594.0752476221</v>
      </c>
      <c r="AV24" s="64">
        <v>7211593.8399999999</v>
      </c>
      <c r="AW24" s="75">
        <f t="shared" si="1"/>
        <v>-0.23524762224406004</v>
      </c>
      <c r="AX24" s="85">
        <v>7576212</v>
      </c>
      <c r="AY24" s="92">
        <v>7576212</v>
      </c>
      <c r="AZ24" s="88">
        <f t="shared" si="16"/>
        <v>0</v>
      </c>
      <c r="BA24" s="25">
        <f t="shared" si="17"/>
        <v>116086003.45803168</v>
      </c>
      <c r="BB24" s="18">
        <f t="shared" si="18"/>
        <v>95271993.970000029</v>
      </c>
      <c r="BC24" s="42">
        <f t="shared" si="19"/>
        <v>-20814009.488031656</v>
      </c>
      <c r="BD24" s="8"/>
      <c r="BF24" s="8"/>
    </row>
    <row r="25" spans="1:58" x14ac:dyDescent="0.25">
      <c r="A25" s="42" t="s">
        <v>19</v>
      </c>
      <c r="B25" s="17">
        <v>1515424.0427523232</v>
      </c>
      <c r="C25" s="10">
        <v>1416111.73</v>
      </c>
      <c r="D25" s="42">
        <f t="shared" si="2"/>
        <v>-99312.312752323225</v>
      </c>
      <c r="E25" s="17">
        <v>1454369.0154122531</v>
      </c>
      <c r="F25" s="10">
        <v>1212452.78</v>
      </c>
      <c r="G25" s="42">
        <f t="shared" si="3"/>
        <v>-241916.23541225307</v>
      </c>
      <c r="H25" s="17">
        <v>1259755.9623587546</v>
      </c>
      <c r="I25" s="10">
        <v>1008868.6</v>
      </c>
      <c r="J25" s="42">
        <f t="shared" si="4"/>
        <v>-250887.36235875462</v>
      </c>
      <c r="K25" s="17">
        <v>1132568.3802102064</v>
      </c>
      <c r="L25" s="10">
        <v>873767.87</v>
      </c>
      <c r="M25" s="42">
        <f t="shared" si="5"/>
        <v>-258800.51021020638</v>
      </c>
      <c r="N25" s="17">
        <v>1218127.7935161761</v>
      </c>
      <c r="O25" s="10">
        <v>1019523.52</v>
      </c>
      <c r="P25" s="42">
        <f t="shared" si="6"/>
        <v>-198604.27351617604</v>
      </c>
      <c r="Q25" s="17">
        <v>1281789.6999094188</v>
      </c>
      <c r="R25" s="10">
        <v>1019523.54</v>
      </c>
      <c r="S25" s="42">
        <f t="shared" si="7"/>
        <v>-262266.15990941878</v>
      </c>
      <c r="T25" s="17">
        <v>1383491.2809209605</v>
      </c>
      <c r="U25" s="10">
        <v>1019523.51</v>
      </c>
      <c r="V25" s="42">
        <f t="shared" si="8"/>
        <v>-363967.77092096047</v>
      </c>
      <c r="W25" s="17">
        <v>1419087.9975006902</v>
      </c>
      <c r="X25" s="10">
        <v>1019523.54</v>
      </c>
      <c r="Y25" s="42">
        <f t="shared" si="9"/>
        <v>-399564.45750069013</v>
      </c>
      <c r="Z25" s="17">
        <v>1508290.9181350891</v>
      </c>
      <c r="AA25" s="10">
        <v>1071023.8700000001</v>
      </c>
      <c r="AB25" s="42">
        <f t="shared" si="10"/>
        <v>-437267.04813508899</v>
      </c>
      <c r="AC25" s="17">
        <v>1576210.3306711179</v>
      </c>
      <c r="AD25" s="10">
        <v>1068108.74</v>
      </c>
      <c r="AE25" s="42">
        <f t="shared" si="11"/>
        <v>-508101.59067111788</v>
      </c>
      <c r="AF25" s="17">
        <v>1644299.3028094482</v>
      </c>
      <c r="AG25" s="10">
        <v>1068108.74</v>
      </c>
      <c r="AH25" s="42">
        <f t="shared" si="0"/>
        <v>-576190.56280944822</v>
      </c>
      <c r="AI25" s="17">
        <v>1762754.6742893162</v>
      </c>
      <c r="AJ25" s="10">
        <v>1122141.74</v>
      </c>
      <c r="AK25" s="42">
        <f t="shared" si="12"/>
        <v>-640612.93428931618</v>
      </c>
      <c r="AL25" s="17">
        <v>1178923.561869276</v>
      </c>
      <c r="AM25" s="10">
        <v>1122141.74</v>
      </c>
      <c r="AN25" s="42">
        <f t="shared" si="13"/>
        <v>-56781.821869275998</v>
      </c>
      <c r="AO25" s="58">
        <v>1037706.0990058596</v>
      </c>
      <c r="AP25" s="17">
        <v>1080582.1500000001</v>
      </c>
      <c r="AQ25" s="53">
        <f t="shared" si="14"/>
        <v>42876.050994140562</v>
      </c>
      <c r="AR25" s="62">
        <v>1090232.8193850275</v>
      </c>
      <c r="AS25" s="64">
        <v>1090232.6200000001</v>
      </c>
      <c r="AT25" s="75">
        <f t="shared" si="15"/>
        <v>-0.19938502740114927</v>
      </c>
      <c r="AU25" s="62">
        <v>1145385.8779225303</v>
      </c>
      <c r="AV25" s="64">
        <v>1145385.6599999999</v>
      </c>
      <c r="AW25" s="75">
        <f t="shared" si="1"/>
        <v>-0.21792253036983311</v>
      </c>
      <c r="AX25" s="85">
        <v>1203296.3799999999</v>
      </c>
      <c r="AY25" s="92">
        <v>1203296.3799999999</v>
      </c>
      <c r="AZ25" s="88">
        <f t="shared" si="16"/>
        <v>0</v>
      </c>
      <c r="BA25" s="25">
        <f t="shared" si="17"/>
        <v>22811714.136668444</v>
      </c>
      <c r="BB25" s="18">
        <f t="shared" si="18"/>
        <v>18560316.73</v>
      </c>
      <c r="BC25" s="42">
        <f t="shared" si="19"/>
        <v>-4251397.4066684432</v>
      </c>
      <c r="BD25" s="8"/>
      <c r="BF25" s="8"/>
    </row>
    <row r="26" spans="1:58" x14ac:dyDescent="0.25">
      <c r="A26" s="42" t="s">
        <v>20</v>
      </c>
      <c r="B26" s="17">
        <v>1447180.5984817992</v>
      </c>
      <c r="C26" s="10">
        <v>1352359.33</v>
      </c>
      <c r="D26" s="42">
        <f t="shared" si="2"/>
        <v>-94821.268481799169</v>
      </c>
      <c r="E26" s="17">
        <v>1388875.0361351378</v>
      </c>
      <c r="F26" s="10">
        <v>1157869</v>
      </c>
      <c r="G26" s="42">
        <f t="shared" si="3"/>
        <v>-231006.03613513778</v>
      </c>
      <c r="H26" s="17">
        <v>1203025.9096564427</v>
      </c>
      <c r="I26" s="10">
        <v>947323.74</v>
      </c>
      <c r="J26" s="42">
        <f t="shared" si="4"/>
        <v>-255702.16965644271</v>
      </c>
      <c r="K26" s="17">
        <v>1005440.3600635799</v>
      </c>
      <c r="L26" s="10">
        <v>775684.00000000012</v>
      </c>
      <c r="M26" s="42">
        <f t="shared" si="5"/>
        <v>-229756.36006357975</v>
      </c>
      <c r="N26" s="17">
        <v>1081395.9392801006</v>
      </c>
      <c r="O26" s="10">
        <v>905078.03</v>
      </c>
      <c r="P26" s="42">
        <f t="shared" si="6"/>
        <v>-176317.9092801006</v>
      </c>
      <c r="Q26" s="17">
        <v>1124905.8156951326</v>
      </c>
      <c r="R26" s="10">
        <v>905078.04</v>
      </c>
      <c r="S26" s="42">
        <f t="shared" si="7"/>
        <v>-219827.77569513256</v>
      </c>
      <c r="T26" s="17">
        <v>1228197.7812022432</v>
      </c>
      <c r="U26" s="10">
        <v>905078.03000000014</v>
      </c>
      <c r="V26" s="42">
        <f t="shared" si="8"/>
        <v>-323119.75120224303</v>
      </c>
      <c r="W26" s="17">
        <v>1259798.8537382446</v>
      </c>
      <c r="X26" s="10">
        <v>905078.04</v>
      </c>
      <c r="Y26" s="42">
        <f t="shared" si="9"/>
        <v>-354720.81373824459</v>
      </c>
      <c r="Z26" s="17">
        <v>1338988.9655306356</v>
      </c>
      <c r="AA26" s="10">
        <v>950797.26</v>
      </c>
      <c r="AB26" s="42">
        <f t="shared" si="10"/>
        <v>-388191.70553063555</v>
      </c>
      <c r="AC26" s="17">
        <v>1399284.5907562461</v>
      </c>
      <c r="AD26" s="10">
        <v>948209.36</v>
      </c>
      <c r="AE26" s="42">
        <f t="shared" si="11"/>
        <v>-451075.23075624614</v>
      </c>
      <c r="AF26" s="17">
        <v>1459730.7429350803</v>
      </c>
      <c r="AG26" s="10">
        <v>948209.36</v>
      </c>
      <c r="AH26" s="42">
        <f t="shared" si="0"/>
        <v>-511521.38293508033</v>
      </c>
      <c r="AI26" s="17">
        <v>1564889.7897822813</v>
      </c>
      <c r="AJ26" s="10">
        <v>996176.96</v>
      </c>
      <c r="AK26" s="42">
        <f t="shared" si="12"/>
        <v>-568712.8297822813</v>
      </c>
      <c r="AL26" s="17">
        <v>1046584.8908372079</v>
      </c>
      <c r="AM26" s="10">
        <v>996176.96</v>
      </c>
      <c r="AN26" s="42">
        <f t="shared" si="13"/>
        <v>-50407.930837207939</v>
      </c>
      <c r="AO26" s="58">
        <v>847248.13086848753</v>
      </c>
      <c r="AP26" s="17">
        <v>903804.02</v>
      </c>
      <c r="AQ26" s="53">
        <f t="shared" si="14"/>
        <v>56555.889131512493</v>
      </c>
      <c r="AR26" s="62">
        <v>890134.22906578705</v>
      </c>
      <c r="AS26" s="64">
        <v>890134.04</v>
      </c>
      <c r="AT26" s="75">
        <f t="shared" si="15"/>
        <v>-0.18906578700989485</v>
      </c>
      <c r="AU26" s="62">
        <v>935164.63391967199</v>
      </c>
      <c r="AV26" s="64">
        <v>935164.44</v>
      </c>
      <c r="AW26" s="75">
        <f t="shared" si="1"/>
        <v>-0.19391967204865068</v>
      </c>
      <c r="AX26" s="85">
        <v>982446.36</v>
      </c>
      <c r="AY26" s="92">
        <v>982446.36</v>
      </c>
      <c r="AZ26" s="88">
        <f t="shared" si="16"/>
        <v>0</v>
      </c>
      <c r="BA26" s="25">
        <f t="shared" si="17"/>
        <v>20203292.627948079</v>
      </c>
      <c r="BB26" s="18">
        <f t="shared" si="18"/>
        <v>16404666.969999997</v>
      </c>
      <c r="BC26" s="42">
        <f t="shared" si="19"/>
        <v>-3798625.6579480823</v>
      </c>
      <c r="BD26" s="8"/>
      <c r="BF26" s="8"/>
    </row>
    <row r="27" spans="1:58" x14ac:dyDescent="0.25">
      <c r="A27" s="42" t="s">
        <v>21</v>
      </c>
      <c r="B27" s="17">
        <v>7759822.5993719436</v>
      </c>
      <c r="C27" s="10">
        <v>7251391.4900000002</v>
      </c>
      <c r="D27" s="42">
        <f t="shared" si="2"/>
        <v>-508431.1093719434</v>
      </c>
      <c r="E27" s="17">
        <v>7447186.5532272141</v>
      </c>
      <c r="F27" s="10">
        <v>6208528.4699999997</v>
      </c>
      <c r="G27" s="42">
        <f t="shared" si="3"/>
        <v>-1238658.0832272144</v>
      </c>
      <c r="H27" s="17">
        <v>6450658.3706107233</v>
      </c>
      <c r="I27" s="10">
        <v>5154541.26</v>
      </c>
      <c r="J27" s="42">
        <f t="shared" si="4"/>
        <v>-1296117.1106107235</v>
      </c>
      <c r="K27" s="17">
        <v>5745103.6770455474</v>
      </c>
      <c r="L27" s="10">
        <v>4432326.8900000006</v>
      </c>
      <c r="M27" s="42">
        <f t="shared" si="5"/>
        <v>-1312776.7870455468</v>
      </c>
      <c r="N27" s="17">
        <v>6179115.1756702531</v>
      </c>
      <c r="O27" s="10">
        <v>5171695.63</v>
      </c>
      <c r="P27" s="42">
        <f t="shared" si="6"/>
        <v>-1007419.5456702532</v>
      </c>
      <c r="Q27" s="17">
        <v>6427731.3650621241</v>
      </c>
      <c r="R27" s="10">
        <v>5171695.6500000004</v>
      </c>
      <c r="S27" s="42">
        <f t="shared" si="7"/>
        <v>-1256035.7150621237</v>
      </c>
      <c r="T27" s="17">
        <v>7017943.4496522397</v>
      </c>
      <c r="U27" s="10">
        <v>5171695.63</v>
      </c>
      <c r="V27" s="42">
        <f t="shared" si="8"/>
        <v>-1846247.8196522398</v>
      </c>
      <c r="W27" s="17">
        <v>7198512.526880933</v>
      </c>
      <c r="X27" s="10">
        <v>5171695.6500000004</v>
      </c>
      <c r="Y27" s="42">
        <f t="shared" si="9"/>
        <v>-2026816.8768809326</v>
      </c>
      <c r="Z27" s="17">
        <v>7651006.2008123659</v>
      </c>
      <c r="AA27" s="10">
        <v>5432939.2399999993</v>
      </c>
      <c r="AB27" s="42">
        <f t="shared" si="10"/>
        <v>-2218066.9608123666</v>
      </c>
      <c r="AC27" s="17">
        <v>7995536.4503952563</v>
      </c>
      <c r="AD27" s="10">
        <v>5418151.8600000003</v>
      </c>
      <c r="AE27" s="42">
        <f t="shared" si="11"/>
        <v>-2577384.5903952559</v>
      </c>
      <c r="AF27" s="17">
        <v>8340926.8136027912</v>
      </c>
      <c r="AG27" s="10">
        <v>5418151.8600000003</v>
      </c>
      <c r="AH27" s="42">
        <f t="shared" si="0"/>
        <v>-2922774.9536027908</v>
      </c>
      <c r="AI27" s="17">
        <v>8941807.4333923683</v>
      </c>
      <c r="AJ27" s="10">
        <v>5692242.9000000004</v>
      </c>
      <c r="AK27" s="42">
        <f t="shared" si="12"/>
        <v>-3249564.5333923679</v>
      </c>
      <c r="AL27" s="17">
        <v>5980277.2423139988</v>
      </c>
      <c r="AM27" s="10">
        <v>5692242.9000000004</v>
      </c>
      <c r="AN27" s="42">
        <f t="shared" si="13"/>
        <v>-288034.34231399838</v>
      </c>
      <c r="AO27" s="58">
        <v>5543465.4802157367</v>
      </c>
      <c r="AP27" s="17">
        <v>5691077.6200000001</v>
      </c>
      <c r="AQ27" s="53">
        <f t="shared" si="14"/>
        <v>147612.13978426345</v>
      </c>
      <c r="AR27" s="62">
        <v>5824065.219862462</v>
      </c>
      <c r="AS27" s="64">
        <v>5824065.0200000005</v>
      </c>
      <c r="AT27" s="75">
        <f t="shared" si="15"/>
        <v>-0.19986246153712273</v>
      </c>
      <c r="AU27" s="62">
        <v>6118694.9579201527</v>
      </c>
      <c r="AV27" s="64">
        <v>6118694.7400000002</v>
      </c>
      <c r="AW27" s="75">
        <f t="shared" si="1"/>
        <v>-0.21792015247046947</v>
      </c>
      <c r="AX27" s="85">
        <v>6428055.9399999995</v>
      </c>
      <c r="AY27" s="92">
        <v>6428055.9399999995</v>
      </c>
      <c r="AZ27" s="88">
        <f t="shared" si="16"/>
        <v>0</v>
      </c>
      <c r="BA27" s="25">
        <f t="shared" si="17"/>
        <v>117049909.45603611</v>
      </c>
      <c r="BB27" s="18">
        <f t="shared" si="18"/>
        <v>95449192.75</v>
      </c>
      <c r="BC27" s="42">
        <f t="shared" si="19"/>
        <v>-21600716.706036106</v>
      </c>
      <c r="BD27" s="8"/>
      <c r="BF27" s="8"/>
    </row>
    <row r="28" spans="1:58" x14ac:dyDescent="0.25">
      <c r="A28" s="42" t="s">
        <v>22</v>
      </c>
      <c r="B28" s="17">
        <v>3442838.5713946004</v>
      </c>
      <c r="C28" s="10">
        <v>3217260.6199999996</v>
      </c>
      <c r="D28" s="42">
        <f t="shared" si="2"/>
        <v>-225577.95139460079</v>
      </c>
      <c r="E28" s="17">
        <v>3304129.8026448488</v>
      </c>
      <c r="F28" s="10">
        <v>2754568.44</v>
      </c>
      <c r="G28" s="42">
        <f t="shared" si="3"/>
        <v>-549561.36264484888</v>
      </c>
      <c r="H28" s="17">
        <v>2861995.2537349933</v>
      </c>
      <c r="I28" s="10">
        <v>2281834.89</v>
      </c>
      <c r="J28" s="42">
        <f t="shared" si="4"/>
        <v>-580160.36373499315</v>
      </c>
      <c r="K28" s="17">
        <v>2524848.9389173836</v>
      </c>
      <c r="L28" s="10">
        <v>1947911.9799999997</v>
      </c>
      <c r="M28" s="42">
        <f t="shared" si="5"/>
        <v>-576936.9589173838</v>
      </c>
      <c r="N28" s="17">
        <v>2715587.6154287984</v>
      </c>
      <c r="O28" s="10">
        <v>2272848.6</v>
      </c>
      <c r="P28" s="42">
        <f t="shared" si="6"/>
        <v>-442739.01542879827</v>
      </c>
      <c r="Q28" s="17">
        <v>2824849.059132902</v>
      </c>
      <c r="R28" s="10">
        <v>2272848.6</v>
      </c>
      <c r="S28" s="42">
        <f t="shared" si="7"/>
        <v>-552000.45913290186</v>
      </c>
      <c r="T28" s="17">
        <v>3084234.5183488289</v>
      </c>
      <c r="U28" s="10">
        <v>2272848.58</v>
      </c>
      <c r="V28" s="42">
        <f t="shared" si="8"/>
        <v>-811385.93834882881</v>
      </c>
      <c r="W28" s="17">
        <v>3163590.7264645738</v>
      </c>
      <c r="X28" s="10">
        <v>2272848.6</v>
      </c>
      <c r="Y28" s="42">
        <f t="shared" si="9"/>
        <v>-890742.12646457367</v>
      </c>
      <c r="Z28" s="17">
        <v>3362451.9197024535</v>
      </c>
      <c r="AA28" s="10">
        <v>2387659.5299999998</v>
      </c>
      <c r="AB28" s="42">
        <f t="shared" si="10"/>
        <v>-974792.38970245374</v>
      </c>
      <c r="AC28" s="17">
        <v>3513865.5205674679</v>
      </c>
      <c r="AD28" s="10">
        <v>2381160.7999999998</v>
      </c>
      <c r="AE28" s="42">
        <f t="shared" si="11"/>
        <v>-1132704.7205674681</v>
      </c>
      <c r="AF28" s="17">
        <v>3665657.1227871333</v>
      </c>
      <c r="AG28" s="10">
        <v>2381160.7999999998</v>
      </c>
      <c r="AH28" s="42">
        <f t="shared" si="0"/>
        <v>-1284496.3227871335</v>
      </c>
      <c r="AI28" s="17">
        <v>3929731.1727217599</v>
      </c>
      <c r="AJ28" s="10">
        <v>2501617.88</v>
      </c>
      <c r="AK28" s="42">
        <f t="shared" si="12"/>
        <v>-1428113.29272176</v>
      </c>
      <c r="AL28" s="17">
        <v>2628202.7627274115</v>
      </c>
      <c r="AM28" s="10">
        <v>2501617.88</v>
      </c>
      <c r="AN28" s="42">
        <f t="shared" si="13"/>
        <v>-126584.88272741158</v>
      </c>
      <c r="AO28" s="58">
        <v>2564433.7331574801</v>
      </c>
      <c r="AP28" s="17">
        <v>2597256.0600000005</v>
      </c>
      <c r="AQ28" s="53">
        <f t="shared" si="14"/>
        <v>32822.326842520386</v>
      </c>
      <c r="AR28" s="62">
        <v>2694240.5192614794</v>
      </c>
      <c r="AS28" s="64">
        <v>2694240.48</v>
      </c>
      <c r="AT28" s="75">
        <f t="shared" si="15"/>
        <v>-3.9261479396373034E-2</v>
      </c>
      <c r="AU28" s="62">
        <v>2830537.6499576173</v>
      </c>
      <c r="AV28" s="64">
        <v>2830537.6</v>
      </c>
      <c r="AW28" s="75">
        <f t="shared" si="1"/>
        <v>-4.9957617186009884E-2</v>
      </c>
      <c r="AX28" s="85">
        <v>2973649.6</v>
      </c>
      <c r="AY28" s="92">
        <v>2973649.6</v>
      </c>
      <c r="AZ28" s="88">
        <f t="shared" si="16"/>
        <v>0</v>
      </c>
      <c r="BA28" s="25">
        <f t="shared" si="17"/>
        <v>52084844.486949727</v>
      </c>
      <c r="BB28" s="18">
        <f t="shared" si="18"/>
        <v>42541870.940000005</v>
      </c>
      <c r="BC28" s="42">
        <f t="shared" si="19"/>
        <v>-9542973.5469497219</v>
      </c>
      <c r="BD28" s="8"/>
      <c r="BF28" s="8"/>
    </row>
    <row r="29" spans="1:58" x14ac:dyDescent="0.25">
      <c r="A29" s="42" t="s">
        <v>23</v>
      </c>
      <c r="B29" s="17">
        <v>23423173.929857288</v>
      </c>
      <c r="C29" s="10">
        <v>21888711.969999999</v>
      </c>
      <c r="D29" s="42">
        <f t="shared" si="2"/>
        <v>-1534461.9598572887</v>
      </c>
      <c r="E29" s="17">
        <v>22479476.004832096</v>
      </c>
      <c r="F29" s="10">
        <v>18740774.32</v>
      </c>
      <c r="G29" s="42">
        <f t="shared" si="3"/>
        <v>-3738701.6848320961</v>
      </c>
      <c r="H29" s="17">
        <v>19471436.497676369</v>
      </c>
      <c r="I29" s="10">
        <v>15897286.77</v>
      </c>
      <c r="J29" s="42">
        <f t="shared" si="4"/>
        <v>-3574149.7276763692</v>
      </c>
      <c r="K29" s="17">
        <v>18938045.853635367</v>
      </c>
      <c r="L29" s="10">
        <v>14610635.549999999</v>
      </c>
      <c r="M29" s="42">
        <f t="shared" si="5"/>
        <v>-4327410.3036353681</v>
      </c>
      <c r="N29" s="17">
        <v>20368712.752615772</v>
      </c>
      <c r="O29" s="10">
        <v>17047876.140000001</v>
      </c>
      <c r="P29" s="42">
        <f t="shared" si="6"/>
        <v>-3320836.6126157716</v>
      </c>
      <c r="Q29" s="17">
        <v>21188246.230048265</v>
      </c>
      <c r="R29" s="10">
        <v>17047876.170000002</v>
      </c>
      <c r="S29" s="42">
        <f t="shared" si="7"/>
        <v>-4140370.0600482635</v>
      </c>
      <c r="T29" s="17">
        <v>23133809.64363759</v>
      </c>
      <c r="U29" s="10">
        <v>17047876.169999998</v>
      </c>
      <c r="V29" s="42">
        <f t="shared" si="8"/>
        <v>-6085933.473637592</v>
      </c>
      <c r="W29" s="17">
        <v>23729033.969696086</v>
      </c>
      <c r="X29" s="10">
        <v>17047876.170000002</v>
      </c>
      <c r="Y29" s="42">
        <f t="shared" si="9"/>
        <v>-6681157.7996960841</v>
      </c>
      <c r="Z29" s="17">
        <v>25220625.14491405</v>
      </c>
      <c r="AA29" s="10">
        <v>17909034.489999998</v>
      </c>
      <c r="AB29" s="42">
        <f t="shared" si="10"/>
        <v>-7311590.6549140513</v>
      </c>
      <c r="AC29" s="17">
        <v>26356327.828685388</v>
      </c>
      <c r="AD29" s="10">
        <v>17860289.699999999</v>
      </c>
      <c r="AE29" s="42">
        <f t="shared" si="11"/>
        <v>-8496038.1286853887</v>
      </c>
      <c r="AF29" s="17">
        <v>27494865.773955651</v>
      </c>
      <c r="AG29" s="10">
        <v>17860289.699999999</v>
      </c>
      <c r="AH29" s="42">
        <f t="shared" si="0"/>
        <v>-9634576.0739556514</v>
      </c>
      <c r="AI29" s="17">
        <v>29475596.735452905</v>
      </c>
      <c r="AJ29" s="10">
        <v>18763797.940000001</v>
      </c>
      <c r="AK29" s="42">
        <f t="shared" si="12"/>
        <v>-10711798.795452904</v>
      </c>
      <c r="AL29" s="17">
        <v>19713268.665950205</v>
      </c>
      <c r="AM29" s="10">
        <v>18763797.940000001</v>
      </c>
      <c r="AN29" s="42">
        <f t="shared" si="13"/>
        <v>-949470.72595020384</v>
      </c>
      <c r="AO29" s="58">
        <v>21255709.600769408</v>
      </c>
      <c r="AP29" s="17">
        <v>20996711.120000001</v>
      </c>
      <c r="AQ29" s="53">
        <f t="shared" si="14"/>
        <v>-258998.480769407</v>
      </c>
      <c r="AR29" s="62">
        <v>22331633.425183691</v>
      </c>
      <c r="AS29" s="64">
        <v>22331633.32</v>
      </c>
      <c r="AT29" s="75">
        <f t="shared" si="15"/>
        <v>-0.10518369078636169</v>
      </c>
      <c r="AU29" s="62">
        <v>23461353.484640308</v>
      </c>
      <c r="AV29" s="64">
        <v>23461353.359999999</v>
      </c>
      <c r="AW29" s="75">
        <f t="shared" si="1"/>
        <v>-0.12464030832052231</v>
      </c>
      <c r="AX29" s="85">
        <v>24647559.32</v>
      </c>
      <c r="AY29" s="92">
        <v>24647559.32</v>
      </c>
      <c r="AZ29" s="88">
        <f t="shared" si="16"/>
        <v>0</v>
      </c>
      <c r="BA29" s="25">
        <f t="shared" si="17"/>
        <v>392688874.86155039</v>
      </c>
      <c r="BB29" s="18">
        <f t="shared" si="18"/>
        <v>321923380.14999998</v>
      </c>
      <c r="BC29" s="42">
        <f t="shared" si="19"/>
        <v>-70765494.711550415</v>
      </c>
      <c r="BD29" s="8"/>
      <c r="BF29" s="8"/>
    </row>
    <row r="30" spans="1:58" x14ac:dyDescent="0.25">
      <c r="A30" s="42" t="s">
        <v>24</v>
      </c>
      <c r="B30" s="17">
        <v>4089176.7980978</v>
      </c>
      <c r="C30" s="10">
        <v>3821244.41</v>
      </c>
      <c r="D30" s="42">
        <f t="shared" si="2"/>
        <v>-267932.38809779985</v>
      </c>
      <c r="E30" s="17">
        <v>3924427.6624348876</v>
      </c>
      <c r="F30" s="10">
        <v>3271689.95</v>
      </c>
      <c r="G30" s="42">
        <f t="shared" si="3"/>
        <v>-652737.71243488742</v>
      </c>
      <c r="H30" s="17">
        <v>3399289.3785602357</v>
      </c>
      <c r="I30" s="10">
        <v>2694291.83</v>
      </c>
      <c r="J30" s="42">
        <f t="shared" si="4"/>
        <v>-704997.54856023565</v>
      </c>
      <c r="K30" s="17">
        <v>2923692.6416091602</v>
      </c>
      <c r="L30" s="10">
        <v>2255612.5499999998</v>
      </c>
      <c r="M30" s="42">
        <f t="shared" si="5"/>
        <v>-668080.09160916042</v>
      </c>
      <c r="N30" s="17">
        <v>3144561.8018947691</v>
      </c>
      <c r="O30" s="10">
        <v>2631877.5300000003</v>
      </c>
      <c r="P30" s="42">
        <f t="shared" si="6"/>
        <v>-512684.27189476881</v>
      </c>
      <c r="Q30" s="17">
        <v>3271082.9866062212</v>
      </c>
      <c r="R30" s="10">
        <v>2631877.54</v>
      </c>
      <c r="S30" s="42">
        <f t="shared" si="7"/>
        <v>-639205.44660622114</v>
      </c>
      <c r="T30" s="17">
        <v>3571442.880127294</v>
      </c>
      <c r="U30" s="10">
        <v>2631877.54</v>
      </c>
      <c r="V30" s="42">
        <f t="shared" si="8"/>
        <v>-939565.34012729395</v>
      </c>
      <c r="W30" s="17">
        <v>3663334.7783544776</v>
      </c>
      <c r="X30" s="10">
        <v>2631877.54</v>
      </c>
      <c r="Y30" s="42">
        <f t="shared" si="9"/>
        <v>-1031457.2383544776</v>
      </c>
      <c r="Z30" s="17">
        <v>3893609.5478305891</v>
      </c>
      <c r="AA30" s="10">
        <v>2764824.5</v>
      </c>
      <c r="AB30" s="42">
        <f t="shared" si="10"/>
        <v>-1128785.0478305891</v>
      </c>
      <c r="AC30" s="17">
        <v>4068941.5543776448</v>
      </c>
      <c r="AD30" s="10">
        <v>2757299.18</v>
      </c>
      <c r="AE30" s="42">
        <f t="shared" si="11"/>
        <v>-1311642.3743776446</v>
      </c>
      <c r="AF30" s="17">
        <v>4244711.2741526393</v>
      </c>
      <c r="AG30" s="10">
        <v>2757299.18</v>
      </c>
      <c r="AH30" s="42">
        <f t="shared" si="0"/>
        <v>-1487412.0941526392</v>
      </c>
      <c r="AI30" s="17">
        <v>4550500.4026558474</v>
      </c>
      <c r="AJ30" s="10">
        <v>2896784.18</v>
      </c>
      <c r="AK30" s="42">
        <f t="shared" si="12"/>
        <v>-1653716.2226558472</v>
      </c>
      <c r="AL30" s="17">
        <v>3043365.0770278908</v>
      </c>
      <c r="AM30" s="10">
        <v>2896784.18</v>
      </c>
      <c r="AN30" s="42">
        <f t="shared" si="13"/>
        <v>-146580.89702789066</v>
      </c>
      <c r="AO30" s="58">
        <v>2804949.0237900876</v>
      </c>
      <c r="AP30" s="17">
        <v>2884099.38</v>
      </c>
      <c r="AQ30" s="53">
        <f t="shared" si="14"/>
        <v>79150.356209912337</v>
      </c>
      <c r="AR30" s="62">
        <v>2946930.2390798423</v>
      </c>
      <c r="AS30" s="64">
        <v>2946930.0200000005</v>
      </c>
      <c r="AT30" s="75">
        <f t="shared" si="15"/>
        <v>-0.21907984185963869</v>
      </c>
      <c r="AU30" s="62">
        <v>3096010.5209168792</v>
      </c>
      <c r="AV30" s="64">
        <v>3096010.3</v>
      </c>
      <c r="AW30" s="75">
        <f t="shared" si="1"/>
        <v>-0.22091687936335802</v>
      </c>
      <c r="AX30" s="85">
        <v>3252544.58</v>
      </c>
      <c r="AY30" s="92">
        <v>3252544.58</v>
      </c>
      <c r="AZ30" s="88">
        <f t="shared" si="16"/>
        <v>0</v>
      </c>
      <c r="BA30" s="25">
        <f t="shared" si="17"/>
        <v>59888571.147516258</v>
      </c>
      <c r="BB30" s="18">
        <f t="shared" si="18"/>
        <v>48822924.390000001</v>
      </c>
      <c r="BC30" s="42">
        <f t="shared" si="19"/>
        <v>-11065646.757516257</v>
      </c>
      <c r="BD30" s="8"/>
      <c r="BF30" s="8"/>
    </row>
    <row r="31" spans="1:58" x14ac:dyDescent="0.25">
      <c r="A31" s="42" t="s">
        <v>25</v>
      </c>
      <c r="B31" s="17">
        <v>1319578.9323412534</v>
      </c>
      <c r="C31" s="10">
        <v>1233112.3799999999</v>
      </c>
      <c r="D31" s="42">
        <f t="shared" si="2"/>
        <v>-86466.552341253497</v>
      </c>
      <c r="E31" s="17">
        <v>1266414.3226224121</v>
      </c>
      <c r="F31" s="10">
        <v>1055771.6100000001</v>
      </c>
      <c r="G31" s="42">
        <f t="shared" si="3"/>
        <v>-210642.71262241201</v>
      </c>
      <c r="H31" s="17">
        <v>1096951.9955620654</v>
      </c>
      <c r="I31" s="10">
        <v>857093.84</v>
      </c>
      <c r="J31" s="42">
        <f t="shared" si="4"/>
        <v>-239858.15556206543</v>
      </c>
      <c r="K31" s="17">
        <v>885153.4978185381</v>
      </c>
      <c r="L31" s="10">
        <v>682887.11</v>
      </c>
      <c r="M31" s="42">
        <f t="shared" si="5"/>
        <v>-202266.38781853812</v>
      </c>
      <c r="N31" s="17">
        <v>952022.05541064125</v>
      </c>
      <c r="O31" s="10">
        <v>796801.43</v>
      </c>
      <c r="P31" s="42">
        <f t="shared" si="6"/>
        <v>-155220.62541064119</v>
      </c>
      <c r="Q31" s="17">
        <v>990326.58427994431</v>
      </c>
      <c r="R31" s="10">
        <v>796801.45</v>
      </c>
      <c r="S31" s="42">
        <f t="shared" si="7"/>
        <v>-193525.13427994435</v>
      </c>
      <c r="T31" s="17">
        <v>1081261.1122706339</v>
      </c>
      <c r="U31" s="10">
        <v>796801.42999999993</v>
      </c>
      <c r="V31" s="42">
        <f t="shared" si="8"/>
        <v>-284459.68227063399</v>
      </c>
      <c r="W31" s="17">
        <v>1109081.5589138246</v>
      </c>
      <c r="X31" s="10">
        <v>796801.45</v>
      </c>
      <c r="Y31" s="42">
        <f t="shared" si="9"/>
        <v>-312280.10891382466</v>
      </c>
      <c r="Z31" s="17">
        <v>1178797.682544711</v>
      </c>
      <c r="AA31" s="10">
        <v>837051.15999999992</v>
      </c>
      <c r="AB31" s="42">
        <f t="shared" si="10"/>
        <v>-341746.52254471113</v>
      </c>
      <c r="AC31" s="17">
        <v>1231879.7803911015</v>
      </c>
      <c r="AD31" s="10">
        <v>834772.88</v>
      </c>
      <c r="AE31" s="42">
        <f t="shared" si="11"/>
        <v>-397106.90039110149</v>
      </c>
      <c r="AF31" s="17">
        <v>1285094.3967482401</v>
      </c>
      <c r="AG31" s="10">
        <v>834772.88</v>
      </c>
      <c r="AH31" s="42">
        <f t="shared" si="0"/>
        <v>-450321.5167482401</v>
      </c>
      <c r="AI31" s="17">
        <v>1377672.6359370642</v>
      </c>
      <c r="AJ31" s="10">
        <v>877002</v>
      </c>
      <c r="AK31" s="42">
        <f t="shared" si="12"/>
        <v>-500670.63593706419</v>
      </c>
      <c r="AL31" s="17">
        <v>921379.45402018307</v>
      </c>
      <c r="AM31" s="10">
        <v>877002</v>
      </c>
      <c r="AN31" s="42">
        <f t="shared" si="13"/>
        <v>-44377.454020183068</v>
      </c>
      <c r="AO31" s="58">
        <v>750714.92375712167</v>
      </c>
      <c r="AP31" s="17">
        <v>799298.71</v>
      </c>
      <c r="AQ31" s="53">
        <f t="shared" si="14"/>
        <v>48583.786242878297</v>
      </c>
      <c r="AR31" s="62">
        <v>788714.69355941541</v>
      </c>
      <c r="AS31" s="64">
        <v>788714.66</v>
      </c>
      <c r="AT31" s="75">
        <f t="shared" si="15"/>
        <v>-3.3559415373019874E-2</v>
      </c>
      <c r="AU31" s="62">
        <v>828614.45339952759</v>
      </c>
      <c r="AV31" s="64">
        <v>828614.42</v>
      </c>
      <c r="AW31" s="75">
        <f t="shared" si="1"/>
        <v>-3.3399527543224394E-2</v>
      </c>
      <c r="AX31" s="85">
        <v>870509.14</v>
      </c>
      <c r="AY31" s="92">
        <v>870509.14</v>
      </c>
      <c r="AZ31" s="88">
        <f t="shared" si="16"/>
        <v>0</v>
      </c>
      <c r="BA31" s="25">
        <f t="shared" si="17"/>
        <v>17934167.219576679</v>
      </c>
      <c r="BB31" s="18">
        <f t="shared" si="18"/>
        <v>14563808.550000003</v>
      </c>
      <c r="BC31" s="42">
        <f t="shared" si="19"/>
        <v>-3370358.6695766766</v>
      </c>
      <c r="BD31" s="8"/>
      <c r="BF31" s="8"/>
    </row>
    <row r="32" spans="1:58" x14ac:dyDescent="0.25">
      <c r="A32" s="42" t="s">
        <v>26</v>
      </c>
      <c r="B32" s="17">
        <v>12132586.079085773</v>
      </c>
      <c r="C32" s="10">
        <v>11337662.639999999</v>
      </c>
      <c r="D32" s="42">
        <f t="shared" si="2"/>
        <v>-794923.43908577412</v>
      </c>
      <c r="E32" s="17">
        <v>11643775.453236805</v>
      </c>
      <c r="F32" s="10">
        <v>9707130.1999999993</v>
      </c>
      <c r="G32" s="42">
        <f t="shared" si="3"/>
        <v>-1936645.253236806</v>
      </c>
      <c r="H32" s="17">
        <v>10085690.355156334</v>
      </c>
      <c r="I32" s="10">
        <v>8550457.7200000007</v>
      </c>
      <c r="J32" s="42">
        <f t="shared" si="4"/>
        <v>-1535232.6351563334</v>
      </c>
      <c r="K32" s="17">
        <v>11302222.407826075</v>
      </c>
      <c r="L32" s="10">
        <v>8719617.3200000003</v>
      </c>
      <c r="M32" s="42">
        <f t="shared" si="5"/>
        <v>-2582605.087826075</v>
      </c>
      <c r="N32" s="17">
        <v>12156044.159487292</v>
      </c>
      <c r="O32" s="10">
        <v>10174160.84</v>
      </c>
      <c r="P32" s="42">
        <f t="shared" si="6"/>
        <v>-1981883.3194872923</v>
      </c>
      <c r="Q32" s="17">
        <v>12645141.593519703</v>
      </c>
      <c r="R32" s="10">
        <v>10174160.859999999</v>
      </c>
      <c r="S32" s="42">
        <f t="shared" si="7"/>
        <v>-2470980.7335197031</v>
      </c>
      <c r="T32" s="17">
        <v>13806253.493810872</v>
      </c>
      <c r="U32" s="10">
        <v>10174160.84</v>
      </c>
      <c r="V32" s="42">
        <f t="shared" si="8"/>
        <v>-3632092.6538108718</v>
      </c>
      <c r="W32" s="17">
        <v>14161483.266072201</v>
      </c>
      <c r="X32" s="10">
        <v>10174160.859999999</v>
      </c>
      <c r="Y32" s="42">
        <f t="shared" si="9"/>
        <v>-3987322.4060722012</v>
      </c>
      <c r="Z32" s="17">
        <v>15051664.614990413</v>
      </c>
      <c r="AA32" s="10">
        <v>10688099.57</v>
      </c>
      <c r="AB32" s="42">
        <f t="shared" si="10"/>
        <v>-4363565.0449904129</v>
      </c>
      <c r="AC32" s="17">
        <v>15729451.77531058</v>
      </c>
      <c r="AD32" s="10">
        <v>10659008.700000001</v>
      </c>
      <c r="AE32" s="42">
        <f t="shared" si="11"/>
        <v>-5070443.0753105786</v>
      </c>
      <c r="AF32" s="17">
        <v>16408931.019190628</v>
      </c>
      <c r="AG32" s="10">
        <v>10659008.700000001</v>
      </c>
      <c r="AH32" s="42">
        <f t="shared" si="0"/>
        <v>-5749922.319190627</v>
      </c>
      <c r="AI32" s="17">
        <v>17591030.905838214</v>
      </c>
      <c r="AJ32" s="10">
        <v>11198221.82</v>
      </c>
      <c r="AK32" s="42">
        <f t="shared" si="12"/>
        <v>-6392809.0858382136</v>
      </c>
      <c r="AL32" s="17">
        <v>11764865.41907989</v>
      </c>
      <c r="AM32" s="10">
        <v>11198221.82</v>
      </c>
      <c r="AN32" s="42">
        <f t="shared" si="13"/>
        <v>-566643.59907989018</v>
      </c>
      <c r="AO32" s="58">
        <v>14197689.234800395</v>
      </c>
      <c r="AP32" s="17">
        <v>13665045.029999999</v>
      </c>
      <c r="AQ32" s="53">
        <f t="shared" si="14"/>
        <v>-532644.2048003953</v>
      </c>
      <c r="AR32" s="62">
        <v>14916349.41534779</v>
      </c>
      <c r="AS32" s="64">
        <v>14916349.300000001</v>
      </c>
      <c r="AT32" s="75">
        <f t="shared" si="15"/>
        <v>-0.11534778960049152</v>
      </c>
      <c r="AU32" s="62">
        <v>15670942.634193078</v>
      </c>
      <c r="AV32" s="64">
        <v>15670942.5</v>
      </c>
      <c r="AW32" s="75">
        <f t="shared" si="1"/>
        <v>-0.13419307768344879</v>
      </c>
      <c r="AX32" s="85">
        <v>16463265.300000001</v>
      </c>
      <c r="AY32" s="92">
        <v>16463265.300000001</v>
      </c>
      <c r="AZ32" s="88">
        <f t="shared" si="16"/>
        <v>0</v>
      </c>
      <c r="BA32" s="25">
        <f t="shared" si="17"/>
        <v>235727387.12694609</v>
      </c>
      <c r="BB32" s="18">
        <f t="shared" si="18"/>
        <v>194129674.02000001</v>
      </c>
      <c r="BC32" s="42">
        <f t="shared" si="19"/>
        <v>-41597713.106946081</v>
      </c>
      <c r="BD32" s="8"/>
      <c r="BF32" s="8"/>
    </row>
    <row r="33" spans="1:58" x14ac:dyDescent="0.25">
      <c r="A33" s="42" t="s">
        <v>27</v>
      </c>
      <c r="B33" s="17">
        <v>1275893.2555387844</v>
      </c>
      <c r="C33" s="10">
        <v>1192283.8600000001</v>
      </c>
      <c r="D33" s="42">
        <f t="shared" si="2"/>
        <v>-83609.395538784331</v>
      </c>
      <c r="E33" s="17">
        <v>1224488.7011683458</v>
      </c>
      <c r="F33" s="10">
        <v>1020814.85</v>
      </c>
      <c r="G33" s="42">
        <f t="shared" si="3"/>
        <v>-203673.85116834578</v>
      </c>
      <c r="H33" s="17">
        <v>1060636.5549533523</v>
      </c>
      <c r="I33" s="10">
        <v>867692.46</v>
      </c>
      <c r="J33" s="42">
        <f t="shared" si="4"/>
        <v>-192944.09495335235</v>
      </c>
      <c r="K33" s="17">
        <v>1039897.971334752</v>
      </c>
      <c r="L33" s="10">
        <v>802268.03</v>
      </c>
      <c r="M33" s="42">
        <f t="shared" si="5"/>
        <v>-237629.94133475202</v>
      </c>
      <c r="N33" s="17">
        <v>1118456.636648149</v>
      </c>
      <c r="O33" s="10">
        <v>936096.60000000009</v>
      </c>
      <c r="P33" s="42">
        <f t="shared" si="6"/>
        <v>-182360.0366481489</v>
      </c>
      <c r="Q33" s="17">
        <v>1163457.6471647313</v>
      </c>
      <c r="R33" s="10">
        <v>936096.61</v>
      </c>
      <c r="S33" s="42">
        <f t="shared" si="7"/>
        <v>-227361.0371647313</v>
      </c>
      <c r="T33" s="17">
        <v>1270289.548540991</v>
      </c>
      <c r="U33" s="10">
        <v>936096.60000000009</v>
      </c>
      <c r="V33" s="42">
        <f t="shared" si="8"/>
        <v>-334192.94854099094</v>
      </c>
      <c r="W33" s="17">
        <v>1302973.6266101389</v>
      </c>
      <c r="X33" s="10">
        <v>936096.61</v>
      </c>
      <c r="Y33" s="42">
        <f t="shared" si="9"/>
        <v>-366877.01661013893</v>
      </c>
      <c r="Z33" s="17">
        <v>1384877.6756951308</v>
      </c>
      <c r="AA33" s="10">
        <v>983382.68</v>
      </c>
      <c r="AB33" s="42">
        <f t="shared" si="10"/>
        <v>-401494.99569513078</v>
      </c>
      <c r="AC33" s="17">
        <v>1447239.70216929</v>
      </c>
      <c r="AD33" s="10">
        <v>980706.14</v>
      </c>
      <c r="AE33" s="42">
        <f t="shared" si="11"/>
        <v>-466533.56216929003</v>
      </c>
      <c r="AF33" s="17">
        <v>1509757.4143305428</v>
      </c>
      <c r="AG33" s="10">
        <v>980706.14</v>
      </c>
      <c r="AH33" s="42">
        <f t="shared" si="0"/>
        <v>-529051.27433054277</v>
      </c>
      <c r="AI33" s="17">
        <v>1618520.3840973277</v>
      </c>
      <c r="AJ33" s="10">
        <v>1030317.66</v>
      </c>
      <c r="AK33" s="42">
        <f t="shared" si="12"/>
        <v>-588202.72409732768</v>
      </c>
      <c r="AL33" s="17">
        <v>1082453.1365360811</v>
      </c>
      <c r="AM33" s="10">
        <v>1030317.66</v>
      </c>
      <c r="AN33" s="42">
        <f t="shared" si="13"/>
        <v>-52135.476536081056</v>
      </c>
      <c r="AO33" s="58">
        <v>1164464.157582504</v>
      </c>
      <c r="AP33" s="17">
        <v>1150913.46</v>
      </c>
      <c r="AQ33" s="53">
        <f t="shared" si="14"/>
        <v>-13550.697582504014</v>
      </c>
      <c r="AR33" s="62">
        <v>1223407.1311811919</v>
      </c>
      <c r="AS33" s="64">
        <v>1223406.94</v>
      </c>
      <c r="AT33" s="75">
        <f t="shared" si="15"/>
        <v>-0.19118119194172323</v>
      </c>
      <c r="AU33" s="62">
        <v>1285297.2558605198</v>
      </c>
      <c r="AV33" s="64">
        <v>1285297.06</v>
      </c>
      <c r="AW33" s="75">
        <f t="shared" si="1"/>
        <v>-0.19586051977239549</v>
      </c>
      <c r="AX33" s="85">
        <v>1350281.66</v>
      </c>
      <c r="AY33" s="92">
        <v>1350281.66</v>
      </c>
      <c r="AZ33" s="88">
        <f t="shared" si="16"/>
        <v>0</v>
      </c>
      <c r="BA33" s="25">
        <f t="shared" si="17"/>
        <v>21522392.45941183</v>
      </c>
      <c r="BB33" s="18">
        <f t="shared" si="18"/>
        <v>17642775.020000003</v>
      </c>
      <c r="BC33" s="42">
        <f t="shared" si="19"/>
        <v>-3879617.4394118264</v>
      </c>
      <c r="BD33" s="8"/>
      <c r="BF33" s="8"/>
    </row>
    <row r="34" spans="1:58" x14ac:dyDescent="0.25">
      <c r="A34" s="42" t="s">
        <v>28</v>
      </c>
      <c r="B34" s="17">
        <v>3248474.3313836143</v>
      </c>
      <c r="C34" s="10">
        <v>3035625.92</v>
      </c>
      <c r="D34" s="42">
        <f t="shared" si="2"/>
        <v>-212848.41138361441</v>
      </c>
      <c r="E34" s="17">
        <v>3117596.3173619257</v>
      </c>
      <c r="F34" s="10">
        <v>2599055.62</v>
      </c>
      <c r="G34" s="42">
        <f t="shared" si="3"/>
        <v>-518540.69736192562</v>
      </c>
      <c r="H34" s="17">
        <v>2700422.318823345</v>
      </c>
      <c r="I34" s="10">
        <v>2196876.5099999998</v>
      </c>
      <c r="J34" s="42">
        <f t="shared" si="4"/>
        <v>-503545.80882334523</v>
      </c>
      <c r="K34" s="17">
        <v>2589441.2211906281</v>
      </c>
      <c r="L34" s="10">
        <v>1997740.1</v>
      </c>
      <c r="M34" s="42">
        <f t="shared" si="5"/>
        <v>-591701.12119062804</v>
      </c>
      <c r="N34" s="17">
        <v>2785059.4951479533</v>
      </c>
      <c r="O34" s="10">
        <v>2329962.1300000004</v>
      </c>
      <c r="P34" s="42">
        <f t="shared" si="6"/>
        <v>-455097.36514795292</v>
      </c>
      <c r="Q34" s="17">
        <v>2897116.1342019788</v>
      </c>
      <c r="R34" s="10">
        <v>2326270.4300000002</v>
      </c>
      <c r="S34" s="42">
        <f t="shared" si="7"/>
        <v>-570845.70420197863</v>
      </c>
      <c r="T34" s="17">
        <v>3156728.7437044797</v>
      </c>
      <c r="U34" s="10">
        <v>2326207.92</v>
      </c>
      <c r="V34" s="42">
        <f t="shared" si="8"/>
        <v>-830520.82370447973</v>
      </c>
      <c r="W34" s="17">
        <v>3237950.2013011859</v>
      </c>
      <c r="X34" s="10">
        <v>2326270.4300000002</v>
      </c>
      <c r="Y34" s="42">
        <f t="shared" si="9"/>
        <v>-911679.77130118571</v>
      </c>
      <c r="Z34" s="17">
        <v>3441485.5813012309</v>
      </c>
      <c r="AA34" s="10">
        <v>2443717.3899999997</v>
      </c>
      <c r="AB34" s="42">
        <f t="shared" si="10"/>
        <v>-997768.19130123127</v>
      </c>
      <c r="AC34" s="17">
        <v>3596458.1241460838</v>
      </c>
      <c r="AD34" s="10">
        <v>2437065.94</v>
      </c>
      <c r="AE34" s="42">
        <f t="shared" si="11"/>
        <v>-1159392.1841460839</v>
      </c>
      <c r="AF34" s="17">
        <v>3751817.5531807798</v>
      </c>
      <c r="AG34" s="10">
        <v>2437065.94</v>
      </c>
      <c r="AH34" s="42">
        <f t="shared" si="0"/>
        <v>-1314751.6131807799</v>
      </c>
      <c r="AI34" s="17">
        <v>4022098.6031255061</v>
      </c>
      <c r="AJ34" s="10">
        <v>2560354.2599999998</v>
      </c>
      <c r="AK34" s="42">
        <f t="shared" si="12"/>
        <v>-1461744.3431255063</v>
      </c>
      <c r="AL34" s="17">
        <v>2689976.9751789356</v>
      </c>
      <c r="AM34" s="10">
        <v>2560354.2599999998</v>
      </c>
      <c r="AN34" s="42">
        <f t="shared" si="13"/>
        <v>-129622.71517893579</v>
      </c>
      <c r="AO34" s="58">
        <v>2645274.859850571</v>
      </c>
      <c r="AP34" s="17">
        <v>2675126.1500000004</v>
      </c>
      <c r="AQ34" s="53">
        <f t="shared" si="14"/>
        <v>29851.290149429347</v>
      </c>
      <c r="AR34" s="62">
        <v>2779173.6709132874</v>
      </c>
      <c r="AS34" s="64">
        <v>2779173.5</v>
      </c>
      <c r="AT34" s="75">
        <f t="shared" si="15"/>
        <v>-0.17091328743845224</v>
      </c>
      <c r="AU34" s="62">
        <v>2919767.4279827438</v>
      </c>
      <c r="AV34" s="64">
        <v>2919767.26</v>
      </c>
      <c r="AW34" s="75">
        <f t="shared" si="1"/>
        <v>-0.16798274405300617</v>
      </c>
      <c r="AX34" s="85">
        <v>3067390.7</v>
      </c>
      <c r="AY34" s="92">
        <v>3067390.7</v>
      </c>
      <c r="AZ34" s="88">
        <f t="shared" si="16"/>
        <v>0</v>
      </c>
      <c r="BA34" s="25">
        <f t="shared" si="17"/>
        <v>52646232.258794248</v>
      </c>
      <c r="BB34" s="18">
        <f t="shared" si="18"/>
        <v>43018024.460000001</v>
      </c>
      <c r="BC34" s="42">
        <f t="shared" si="19"/>
        <v>-9628207.7987942472</v>
      </c>
      <c r="BD34" s="8"/>
      <c r="BF34" s="8"/>
    </row>
    <row r="35" spans="1:58" x14ac:dyDescent="0.25">
      <c r="A35" s="42" t="s">
        <v>29</v>
      </c>
      <c r="B35" s="17">
        <v>3785536.6631473042</v>
      </c>
      <c r="C35" s="10">
        <v>3537503.9</v>
      </c>
      <c r="D35" s="42">
        <f t="shared" si="2"/>
        <v>-248032.7631473043</v>
      </c>
      <c r="E35" s="17">
        <v>3633020.9065373428</v>
      </c>
      <c r="F35" s="10">
        <v>3028755.74</v>
      </c>
      <c r="G35" s="42">
        <f t="shared" si="3"/>
        <v>-604265.16653734259</v>
      </c>
      <c r="H35" s="17">
        <v>3146876.5491315941</v>
      </c>
      <c r="I35" s="10">
        <v>2602348.13</v>
      </c>
      <c r="J35" s="42">
        <f t="shared" si="4"/>
        <v>-544528.41913159424</v>
      </c>
      <c r="K35" s="17">
        <v>3217106.9660875574</v>
      </c>
      <c r="L35" s="10">
        <v>2481988.6700000004</v>
      </c>
      <c r="M35" s="42">
        <f t="shared" si="5"/>
        <v>-735118.29608755698</v>
      </c>
      <c r="N35" s="17">
        <v>3460141.9910543612</v>
      </c>
      <c r="O35" s="10">
        <v>2896016.08</v>
      </c>
      <c r="P35" s="42">
        <f t="shared" si="6"/>
        <v>-564125.91105436115</v>
      </c>
      <c r="Q35" s="17">
        <v>3599360.5186451543</v>
      </c>
      <c r="R35" s="10">
        <v>2896016.08</v>
      </c>
      <c r="S35" s="42">
        <f t="shared" si="7"/>
        <v>-703344.43864515424</v>
      </c>
      <c r="T35" s="17">
        <v>3929863.7637633299</v>
      </c>
      <c r="U35" s="10">
        <v>2896016.0700000003</v>
      </c>
      <c r="V35" s="42">
        <f t="shared" si="8"/>
        <v>-1033847.6937633296</v>
      </c>
      <c r="W35" s="17">
        <v>4030977.6981442617</v>
      </c>
      <c r="X35" s="10">
        <v>2896016.08</v>
      </c>
      <c r="Y35" s="42">
        <f t="shared" si="9"/>
        <v>-1134961.6181442617</v>
      </c>
      <c r="Z35" s="17">
        <v>4284362.2552118162</v>
      </c>
      <c r="AA35" s="10">
        <v>3042305.7600000002</v>
      </c>
      <c r="AB35" s="42">
        <f t="shared" si="10"/>
        <v>-1242056.4952118159</v>
      </c>
      <c r="AC35" s="17">
        <v>4477290.1340226987</v>
      </c>
      <c r="AD35" s="10">
        <v>3034025.2</v>
      </c>
      <c r="AE35" s="42">
        <f t="shared" si="11"/>
        <v>-1443264.9340226986</v>
      </c>
      <c r="AF35" s="17">
        <v>4670699.6538428692</v>
      </c>
      <c r="AG35" s="10">
        <v>3034025.2</v>
      </c>
      <c r="AH35" s="42">
        <f t="shared" si="0"/>
        <v>-1636674.453842869</v>
      </c>
      <c r="AI35" s="17">
        <v>5007176.9980961522</v>
      </c>
      <c r="AJ35" s="10">
        <v>3187509.08</v>
      </c>
      <c r="AK35" s="42">
        <f t="shared" si="12"/>
        <v>-1819667.9180961521</v>
      </c>
      <c r="AL35" s="17">
        <v>3348800.8706833664</v>
      </c>
      <c r="AM35" s="10">
        <v>3187509.08</v>
      </c>
      <c r="AN35" s="42">
        <f t="shared" si="13"/>
        <v>-161291.79068336636</v>
      </c>
      <c r="AO35" s="58">
        <v>3883437.9703210145</v>
      </c>
      <c r="AP35" s="17">
        <v>3771286.7600000002</v>
      </c>
      <c r="AQ35" s="53">
        <f t="shared" si="14"/>
        <v>-112151.21032101428</v>
      </c>
      <c r="AR35" s="62">
        <v>4080010.2566093155</v>
      </c>
      <c r="AS35" s="64">
        <v>4080010</v>
      </c>
      <c r="AT35" s="75">
        <f t="shared" si="15"/>
        <v>-0.2566093155182898</v>
      </c>
      <c r="AU35" s="62">
        <v>4286411.1652182825</v>
      </c>
      <c r="AV35" s="64">
        <v>4286410.92</v>
      </c>
      <c r="AW35" s="75">
        <f t="shared" si="1"/>
        <v>-0.24521828256547451</v>
      </c>
      <c r="AX35" s="85">
        <v>4503131.84</v>
      </c>
      <c r="AY35" s="92">
        <v>4503131.84</v>
      </c>
      <c r="AZ35" s="88">
        <f t="shared" si="16"/>
        <v>0</v>
      </c>
      <c r="BA35" s="25">
        <f t="shared" si="17"/>
        <v>67344206.200516418</v>
      </c>
      <c r="BB35" s="18">
        <f t="shared" si="18"/>
        <v>55360874.590000004</v>
      </c>
      <c r="BC35" s="42">
        <f t="shared" si="19"/>
        <v>-11983331.610516414</v>
      </c>
      <c r="BD35" s="8"/>
      <c r="BF35" s="8"/>
    </row>
    <row r="36" spans="1:58" x14ac:dyDescent="0.25">
      <c r="A36" s="42" t="s">
        <v>30</v>
      </c>
      <c r="B36" s="17">
        <v>4273113.2423748635</v>
      </c>
      <c r="C36" s="10">
        <v>4010420.1299999994</v>
      </c>
      <c r="D36" s="42">
        <f t="shared" si="2"/>
        <v>-262693.11237486405</v>
      </c>
      <c r="E36" s="17">
        <v>4100953.4781899336</v>
      </c>
      <c r="F36" s="10">
        <v>3433659.25</v>
      </c>
      <c r="G36" s="42">
        <f t="shared" si="3"/>
        <v>-667294.22818993358</v>
      </c>
      <c r="H36" s="17">
        <v>3552193.7972813859</v>
      </c>
      <c r="I36" s="10">
        <v>2769256.15</v>
      </c>
      <c r="J36" s="42">
        <f t="shared" si="4"/>
        <v>-782937.64728138596</v>
      </c>
      <c r="K36" s="17">
        <v>2792577.4435444321</v>
      </c>
      <c r="L36" s="10">
        <v>2154458.48</v>
      </c>
      <c r="M36" s="42">
        <f t="shared" si="5"/>
        <v>-638118.96354443207</v>
      </c>
      <c r="N36" s="17">
        <v>3003541.5600217087</v>
      </c>
      <c r="O36" s="10">
        <v>2513849.6999999997</v>
      </c>
      <c r="P36" s="42">
        <f t="shared" si="6"/>
        <v>-489691.860021709</v>
      </c>
      <c r="Q36" s="17">
        <v>3124388.8069338389</v>
      </c>
      <c r="R36" s="10">
        <v>2513849.71</v>
      </c>
      <c r="S36" s="42">
        <f t="shared" si="7"/>
        <v>-610539.09693383891</v>
      </c>
      <c r="T36" s="17">
        <v>3411278.834857808</v>
      </c>
      <c r="U36" s="10">
        <v>2513849.69</v>
      </c>
      <c r="V36" s="42">
        <f t="shared" si="8"/>
        <v>-897429.14485780802</v>
      </c>
      <c r="W36" s="17">
        <v>3499049.7717140419</v>
      </c>
      <c r="X36" s="10">
        <v>2513849.71</v>
      </c>
      <c r="Y36" s="42">
        <f t="shared" si="9"/>
        <v>-985200.06171404198</v>
      </c>
      <c r="Z36" s="17">
        <v>3718997.6957552135</v>
      </c>
      <c r="AA36" s="10">
        <v>2640834.5900000003</v>
      </c>
      <c r="AB36" s="42">
        <f t="shared" si="10"/>
        <v>-1078163.1057552132</v>
      </c>
      <c r="AC36" s="17">
        <v>3886466.8064429932</v>
      </c>
      <c r="AD36" s="10">
        <v>2633646.7799999998</v>
      </c>
      <c r="AE36" s="42">
        <f t="shared" si="11"/>
        <v>-1252820.0264429934</v>
      </c>
      <c r="AF36" s="17">
        <v>4054354.0007794052</v>
      </c>
      <c r="AG36" s="10">
        <v>2633646.7799999998</v>
      </c>
      <c r="AH36" s="42">
        <f t="shared" si="0"/>
        <v>-1420707.2207794054</v>
      </c>
      <c r="AI36" s="17">
        <v>4346429.7855545022</v>
      </c>
      <c r="AJ36" s="10">
        <v>2766876.5</v>
      </c>
      <c r="AK36" s="42">
        <f t="shared" si="12"/>
        <v>-1579553.2855545022</v>
      </c>
      <c r="AL36" s="17">
        <v>2906883.8762108823</v>
      </c>
      <c r="AM36" s="10">
        <v>2766876.5</v>
      </c>
      <c r="AN36" s="42">
        <f t="shared" si="13"/>
        <v>-140007.37621088233</v>
      </c>
      <c r="AO36" s="58">
        <v>2731664.109963316</v>
      </c>
      <c r="AP36" s="17">
        <v>2794138.85</v>
      </c>
      <c r="AQ36" s="53">
        <f t="shared" si="14"/>
        <v>62474.740036684088</v>
      </c>
      <c r="AR36" s="62">
        <v>2869935.7815004825</v>
      </c>
      <c r="AS36" s="64">
        <v>2869935.58</v>
      </c>
      <c r="AT36" s="75">
        <f t="shared" si="15"/>
        <v>-0.20150048239156604</v>
      </c>
      <c r="AU36" s="62">
        <v>3015121.0422462141</v>
      </c>
      <c r="AV36" s="64">
        <v>3015120.86</v>
      </c>
      <c r="AW36" s="75">
        <f t="shared" si="1"/>
        <v>-0.1822462142445147</v>
      </c>
      <c r="AX36" s="85">
        <v>3167565.34</v>
      </c>
      <c r="AY36" s="92">
        <v>3167565.34</v>
      </c>
      <c r="AZ36" s="88">
        <f t="shared" si="16"/>
        <v>0</v>
      </c>
      <c r="BA36" s="25">
        <f t="shared" si="17"/>
        <v>58454515.37337102</v>
      </c>
      <c r="BB36" s="18">
        <f t="shared" si="18"/>
        <v>47711834.599999994</v>
      </c>
      <c r="BC36" s="42">
        <f t="shared" si="19"/>
        <v>-10742680.773371026</v>
      </c>
      <c r="BD36" s="8"/>
      <c r="BF36" s="8"/>
    </row>
    <row r="37" spans="1:58" x14ac:dyDescent="0.25">
      <c r="A37" s="42" t="s">
        <v>31</v>
      </c>
      <c r="B37" s="17">
        <v>1241401.3158035015</v>
      </c>
      <c r="C37" s="10">
        <v>1160060.67</v>
      </c>
      <c r="D37" s="42">
        <f t="shared" si="2"/>
        <v>-81340.645803501597</v>
      </c>
      <c r="E37" s="17">
        <v>1191386.4096530587</v>
      </c>
      <c r="F37" s="10">
        <v>993225.87</v>
      </c>
      <c r="G37" s="42">
        <f t="shared" si="3"/>
        <v>-198160.53965305875</v>
      </c>
      <c r="H37" s="17">
        <v>1031963.7706309359</v>
      </c>
      <c r="I37" s="10">
        <v>800801.66</v>
      </c>
      <c r="J37" s="42">
        <f t="shared" si="4"/>
        <v>-231162.11063093587</v>
      </c>
      <c r="K37" s="17">
        <v>806669.04827275022</v>
      </c>
      <c r="L37" s="10">
        <v>622335.44999999995</v>
      </c>
      <c r="M37" s="42">
        <f t="shared" si="5"/>
        <v>-184333.59827275027</v>
      </c>
      <c r="N37" s="17">
        <v>867608.53034578124</v>
      </c>
      <c r="O37" s="10">
        <v>726148.97</v>
      </c>
      <c r="P37" s="42">
        <f t="shared" si="6"/>
        <v>-141459.56034578127</v>
      </c>
      <c r="Q37" s="17">
        <v>902516.68799718027</v>
      </c>
      <c r="R37" s="10">
        <v>726148.99</v>
      </c>
      <c r="S37" s="42">
        <f t="shared" si="7"/>
        <v>-176367.69799718028</v>
      </c>
      <c r="T37" s="17">
        <v>985388.26827129372</v>
      </c>
      <c r="U37" s="10">
        <v>726148.99</v>
      </c>
      <c r="V37" s="42">
        <f t="shared" si="8"/>
        <v>-259239.27827129373</v>
      </c>
      <c r="W37" s="17">
        <v>1010741.9422628595</v>
      </c>
      <c r="X37" s="10">
        <v>726148.99</v>
      </c>
      <c r="Y37" s="42">
        <f t="shared" si="9"/>
        <v>-284592.95226285956</v>
      </c>
      <c r="Z37" s="17">
        <v>1074276.5034855073</v>
      </c>
      <c r="AA37" s="10">
        <v>762829.74</v>
      </c>
      <c r="AB37" s="42">
        <f t="shared" si="10"/>
        <v>-311446.76348550734</v>
      </c>
      <c r="AC37" s="17">
        <v>1122651.9383175427</v>
      </c>
      <c r="AD37" s="10">
        <v>760753.48</v>
      </c>
      <c r="AE37" s="42">
        <f t="shared" si="11"/>
        <v>-361898.45831754268</v>
      </c>
      <c r="AF37" s="17">
        <v>1171148.1415600369</v>
      </c>
      <c r="AG37" s="10">
        <v>760753.48</v>
      </c>
      <c r="AH37" s="42">
        <f t="shared" si="0"/>
        <v>-410394.66156003694</v>
      </c>
      <c r="AI37" s="17">
        <v>1255517.6890806246</v>
      </c>
      <c r="AJ37" s="10">
        <v>799238.16</v>
      </c>
      <c r="AK37" s="42">
        <f t="shared" si="12"/>
        <v>-456279.52908062458</v>
      </c>
      <c r="AL37" s="17">
        <v>839680.68367621442</v>
      </c>
      <c r="AM37" s="10">
        <v>799238.16</v>
      </c>
      <c r="AN37" s="42">
        <f t="shared" si="13"/>
        <v>-40442.52367621439</v>
      </c>
      <c r="AO37" s="58">
        <v>668610.97792746767</v>
      </c>
      <c r="AP37" s="17">
        <v>716771.35</v>
      </c>
      <c r="AQ37" s="53">
        <f t="shared" si="14"/>
        <v>48160.372072532307</v>
      </c>
      <c r="AR37" s="62">
        <v>702454.80125440366</v>
      </c>
      <c r="AS37" s="64">
        <v>702454.78</v>
      </c>
      <c r="AT37" s="75">
        <f t="shared" si="15"/>
        <v>-2.1254403633065522E-2</v>
      </c>
      <c r="AU37" s="62">
        <v>737990.81712612137</v>
      </c>
      <c r="AV37" s="64">
        <v>737990.78</v>
      </c>
      <c r="AW37" s="75">
        <f t="shared" si="1"/>
        <v>-3.7126121344044805E-2</v>
      </c>
      <c r="AX37" s="85">
        <v>775303.58</v>
      </c>
      <c r="AY37" s="92">
        <v>775303.58</v>
      </c>
      <c r="AZ37" s="88">
        <f t="shared" si="16"/>
        <v>0</v>
      </c>
      <c r="BA37" s="25">
        <f t="shared" si="17"/>
        <v>16385311.105665276</v>
      </c>
      <c r="BB37" s="18">
        <f t="shared" si="18"/>
        <v>13296353.1</v>
      </c>
      <c r="BC37" s="42">
        <f t="shared" si="19"/>
        <v>-3088958.0056652762</v>
      </c>
      <c r="BD37" s="8"/>
      <c r="BF37" s="8"/>
    </row>
    <row r="38" spans="1:58" x14ac:dyDescent="0.25">
      <c r="A38" s="42" t="s">
        <v>32</v>
      </c>
      <c r="B38" s="17">
        <v>13328697.441820048</v>
      </c>
      <c r="C38" s="10">
        <v>12455391.170000002</v>
      </c>
      <c r="D38" s="42">
        <f t="shared" si="2"/>
        <v>-873306.27182004601</v>
      </c>
      <c r="E38" s="17">
        <v>12791696.59996997</v>
      </c>
      <c r="F38" s="10">
        <v>10664111.939999999</v>
      </c>
      <c r="G38" s="42">
        <f t="shared" si="3"/>
        <v>-2127584.6599699706</v>
      </c>
      <c r="H38" s="17">
        <v>11080005.067303097</v>
      </c>
      <c r="I38" s="10">
        <v>9096110.8200000003</v>
      </c>
      <c r="J38" s="42">
        <f t="shared" si="4"/>
        <v>-1983894.2473030966</v>
      </c>
      <c r="K38" s="17">
        <v>11012627.380090281</v>
      </c>
      <c r="L38" s="10">
        <v>8496206.9100000001</v>
      </c>
      <c r="M38" s="42">
        <f t="shared" si="5"/>
        <v>-2516420.4700902812</v>
      </c>
      <c r="N38" s="17">
        <v>11844571.794274706</v>
      </c>
      <c r="O38" s="10">
        <v>9913482.6999999993</v>
      </c>
      <c r="P38" s="42">
        <f t="shared" si="6"/>
        <v>-1931089.0942747071</v>
      </c>
      <c r="Q38" s="17">
        <v>12321137.163385438</v>
      </c>
      <c r="R38" s="10">
        <v>9913482.7100000009</v>
      </c>
      <c r="S38" s="42">
        <f t="shared" si="7"/>
        <v>-2407654.4533854369</v>
      </c>
      <c r="T38" s="17">
        <v>13452498.080123466</v>
      </c>
      <c r="U38" s="10">
        <v>9913482.7100000009</v>
      </c>
      <c r="V38" s="42">
        <f t="shared" si="8"/>
        <v>-3539015.3701234646</v>
      </c>
      <c r="W38" s="17">
        <v>13798625.857039228</v>
      </c>
      <c r="X38" s="10">
        <v>9913482.7100000009</v>
      </c>
      <c r="Y38" s="42">
        <f t="shared" si="9"/>
        <v>-3885143.1470392272</v>
      </c>
      <c r="Z38" s="17">
        <v>14665998.232365543</v>
      </c>
      <c r="AA38" s="10">
        <v>10414253.48</v>
      </c>
      <c r="AB38" s="42">
        <f t="shared" si="10"/>
        <v>-4251744.7523655426</v>
      </c>
      <c r="AC38" s="17">
        <v>15326418.561242366</v>
      </c>
      <c r="AD38" s="10">
        <v>10385907.98</v>
      </c>
      <c r="AE38" s="42">
        <f t="shared" si="11"/>
        <v>-4940510.5812423658</v>
      </c>
      <c r="AF38" s="17">
        <v>15988487.617694048</v>
      </c>
      <c r="AG38" s="10">
        <v>10385907.98</v>
      </c>
      <c r="AH38" s="42">
        <f t="shared" si="0"/>
        <v>-5602579.6376940478</v>
      </c>
      <c r="AI38" s="17">
        <v>17140298.748988248</v>
      </c>
      <c r="AJ38" s="10">
        <v>10911305.58</v>
      </c>
      <c r="AK38" s="42">
        <f t="shared" si="12"/>
        <v>-6228993.1689882483</v>
      </c>
      <c r="AL38" s="17">
        <v>11463430.702972798</v>
      </c>
      <c r="AM38" s="10">
        <v>10911305.58</v>
      </c>
      <c r="AN38" s="42">
        <f t="shared" si="13"/>
        <v>-552125.1229727976</v>
      </c>
      <c r="AO38" s="58">
        <v>11890725.691830359</v>
      </c>
      <c r="AP38" s="17">
        <v>11857527.650000002</v>
      </c>
      <c r="AQ38" s="53">
        <f t="shared" si="14"/>
        <v>-33198.041830357164</v>
      </c>
      <c r="AR38" s="62">
        <v>12492611.740412442</v>
      </c>
      <c r="AS38" s="64">
        <v>12492611.5</v>
      </c>
      <c r="AT38" s="75">
        <f t="shared" si="15"/>
        <v>-0.24041244201362133</v>
      </c>
      <c r="AU38" s="62">
        <v>13124592.115938021</v>
      </c>
      <c r="AV38" s="64">
        <v>13124591.859999999</v>
      </c>
      <c r="AW38" s="75">
        <f t="shared" si="1"/>
        <v>-0.25593802146613598</v>
      </c>
      <c r="AX38" s="85">
        <v>13788171.219999999</v>
      </c>
      <c r="AY38" s="92">
        <v>13788171.219999999</v>
      </c>
      <c r="AZ38" s="88">
        <f t="shared" si="16"/>
        <v>0</v>
      </c>
      <c r="BA38" s="25">
        <f t="shared" si="17"/>
        <v>225510594.01545006</v>
      </c>
      <c r="BB38" s="18">
        <f t="shared" si="18"/>
        <v>184637334.50000003</v>
      </c>
      <c r="BC38" s="42">
        <f t="shared" si="19"/>
        <v>-40873259.515450031</v>
      </c>
      <c r="BD38" s="8"/>
      <c r="BF38" s="8"/>
    </row>
    <row r="39" spans="1:58" x14ac:dyDescent="0.25">
      <c r="A39" s="42" t="s">
        <v>33</v>
      </c>
      <c r="B39" s="17">
        <v>614437.81016806327</v>
      </c>
      <c r="C39" s="10">
        <v>574166.19999999995</v>
      </c>
      <c r="D39" s="42">
        <f t="shared" si="2"/>
        <v>-40271.610168063315</v>
      </c>
      <c r="E39" s="17">
        <v>589682.68141185737</v>
      </c>
      <c r="F39" s="10">
        <v>491592.13</v>
      </c>
      <c r="G39" s="42">
        <f t="shared" si="3"/>
        <v>-98090.551411857363</v>
      </c>
      <c r="H39" s="17">
        <v>510775.64630164817</v>
      </c>
      <c r="I39" s="10">
        <v>402752</v>
      </c>
      <c r="J39" s="42">
        <f t="shared" si="4"/>
        <v>-108023.64630164817</v>
      </c>
      <c r="K39" s="17">
        <v>429482.0172203462</v>
      </c>
      <c r="L39" s="10">
        <v>331334.02</v>
      </c>
      <c r="M39" s="42">
        <f t="shared" si="5"/>
        <v>-98147.99722034618</v>
      </c>
      <c r="N39" s="17">
        <v>461927.05988701247</v>
      </c>
      <c r="O39" s="10">
        <v>386604.79999999999</v>
      </c>
      <c r="P39" s="42">
        <f t="shared" si="6"/>
        <v>-75322.259887012478</v>
      </c>
      <c r="Q39" s="17">
        <v>480512.65703824902</v>
      </c>
      <c r="R39" s="10">
        <v>386604.82</v>
      </c>
      <c r="S39" s="42">
        <f t="shared" si="7"/>
        <v>-93907.83703824901</v>
      </c>
      <c r="T39" s="17">
        <v>524634.65916858218</v>
      </c>
      <c r="U39" s="10">
        <v>386604.80000000005</v>
      </c>
      <c r="V39" s="42">
        <f t="shared" si="8"/>
        <v>-138029.85916858213</v>
      </c>
      <c r="W39" s="17">
        <v>538133.31400498666</v>
      </c>
      <c r="X39" s="10">
        <v>386604.82</v>
      </c>
      <c r="Y39" s="42">
        <f t="shared" si="9"/>
        <v>-151528.49400498666</v>
      </c>
      <c r="Z39" s="17">
        <v>571960.01353627455</v>
      </c>
      <c r="AA39" s="10">
        <v>406133.82</v>
      </c>
      <c r="AB39" s="42">
        <f t="shared" si="10"/>
        <v>-165826.19353627454</v>
      </c>
      <c r="AC39" s="17">
        <v>597715.77964637952</v>
      </c>
      <c r="AD39" s="10">
        <v>405028.38000000006</v>
      </c>
      <c r="AE39" s="42">
        <f t="shared" si="11"/>
        <v>-192687.39964637946</v>
      </c>
      <c r="AF39" s="17">
        <v>623535.84456731833</v>
      </c>
      <c r="AG39" s="10">
        <v>405028.38000000006</v>
      </c>
      <c r="AH39" s="42">
        <f t="shared" si="0"/>
        <v>-218507.46456731827</v>
      </c>
      <c r="AI39" s="17">
        <v>668455.38565879466</v>
      </c>
      <c r="AJ39" s="10">
        <v>425517.82</v>
      </c>
      <c r="AK39" s="42">
        <f t="shared" si="12"/>
        <v>-242937.56565879466</v>
      </c>
      <c r="AL39" s="17">
        <v>447049.68991333694</v>
      </c>
      <c r="AM39" s="10">
        <v>425517.82</v>
      </c>
      <c r="AN39" s="42">
        <f t="shared" si="13"/>
        <v>-21531.869913336937</v>
      </c>
      <c r="AO39" s="58">
        <v>385284.04837006849</v>
      </c>
      <c r="AP39" s="17">
        <v>651970.82999999996</v>
      </c>
      <c r="AQ39" s="53">
        <f t="shared" si="14"/>
        <v>266686.78162993147</v>
      </c>
      <c r="AR39" s="62">
        <v>404786.39830775943</v>
      </c>
      <c r="AS39" s="64">
        <v>404786.32</v>
      </c>
      <c r="AT39" s="75">
        <f t="shared" si="15"/>
        <v>-7.8307759424205869E-2</v>
      </c>
      <c r="AU39" s="62">
        <v>425263.86653665191</v>
      </c>
      <c r="AV39" s="64">
        <v>425263.8</v>
      </c>
      <c r="AW39" s="75">
        <f t="shared" si="1"/>
        <v>-6.653665192425251E-2</v>
      </c>
      <c r="AX39" s="85">
        <v>446765.12</v>
      </c>
      <c r="AY39" s="92">
        <v>446765.12</v>
      </c>
      <c r="AZ39" s="88">
        <f t="shared" si="16"/>
        <v>0</v>
      </c>
      <c r="BA39" s="25">
        <f t="shared" si="17"/>
        <v>8720401.9917373303</v>
      </c>
      <c r="BB39" s="18">
        <f t="shared" si="18"/>
        <v>7342275.8799999999</v>
      </c>
      <c r="BC39" s="42">
        <f t="shared" si="19"/>
        <v>-1378126.1117373304</v>
      </c>
      <c r="BD39" s="8"/>
      <c r="BF39" s="8"/>
    </row>
    <row r="40" spans="1:58" x14ac:dyDescent="0.25">
      <c r="A40" s="42" t="s">
        <v>34</v>
      </c>
      <c r="B40" s="17">
        <v>2188356.2337236931</v>
      </c>
      <c r="C40" s="10">
        <v>2044962.8499999999</v>
      </c>
      <c r="D40" s="42">
        <f t="shared" si="2"/>
        <v>-143393.3837236932</v>
      </c>
      <c r="E40" s="17">
        <v>2100189.3933473523</v>
      </c>
      <c r="F40" s="10">
        <v>1750865.33</v>
      </c>
      <c r="G40" s="42">
        <f t="shared" si="3"/>
        <v>-349324.0633473522</v>
      </c>
      <c r="H40" s="17">
        <v>1819157.3681195276</v>
      </c>
      <c r="I40" s="10">
        <v>1404378.02</v>
      </c>
      <c r="J40" s="42">
        <f t="shared" si="4"/>
        <v>-414779.34811952757</v>
      </c>
      <c r="K40" s="17">
        <v>1387621.8560870795</v>
      </c>
      <c r="L40" s="10">
        <v>1070534.43</v>
      </c>
      <c r="M40" s="42">
        <f t="shared" si="5"/>
        <v>-317087.42608707957</v>
      </c>
      <c r="N40" s="17">
        <v>1492449.1795157241</v>
      </c>
      <c r="O40" s="10">
        <v>1249113.28</v>
      </c>
      <c r="P40" s="42">
        <f t="shared" si="6"/>
        <v>-243335.89951572404</v>
      </c>
      <c r="Q40" s="17">
        <v>1552497.7491447853</v>
      </c>
      <c r="R40" s="10">
        <v>1249113.29</v>
      </c>
      <c r="S40" s="42">
        <f t="shared" si="7"/>
        <v>-303384.4591447853</v>
      </c>
      <c r="T40" s="17">
        <v>1695052.3894685491</v>
      </c>
      <c r="U40" s="10">
        <v>1249113.27</v>
      </c>
      <c r="V40" s="42">
        <f t="shared" si="8"/>
        <v>-445939.11946854903</v>
      </c>
      <c r="W40" s="17">
        <v>1738665.4576011791</v>
      </c>
      <c r="X40" s="10">
        <v>1249113.29</v>
      </c>
      <c r="Y40" s="42">
        <f t="shared" si="9"/>
        <v>-489552.1676011791</v>
      </c>
      <c r="Z40" s="17">
        <v>1847956.8032381812</v>
      </c>
      <c r="AA40" s="10">
        <v>1312211.1400000001</v>
      </c>
      <c r="AB40" s="42">
        <f t="shared" si="10"/>
        <v>-535745.66323818103</v>
      </c>
      <c r="AC40" s="17">
        <v>1931171.6121048175</v>
      </c>
      <c r="AD40" s="10">
        <v>1308639.56</v>
      </c>
      <c r="AE40" s="42">
        <f t="shared" si="11"/>
        <v>-622532.05210481747</v>
      </c>
      <c r="AF40" s="17">
        <v>2014594.1652579571</v>
      </c>
      <c r="AG40" s="10">
        <v>1308639.56</v>
      </c>
      <c r="AH40" s="42">
        <f t="shared" si="0"/>
        <v>-705954.60525795701</v>
      </c>
      <c r="AI40" s="17">
        <v>2159725.5898222481</v>
      </c>
      <c r="AJ40" s="10">
        <v>1374840.44</v>
      </c>
      <c r="AK40" s="42">
        <f t="shared" si="12"/>
        <v>-784885.14982224815</v>
      </c>
      <c r="AL40" s="17">
        <v>1444409.2024280347</v>
      </c>
      <c r="AM40" s="10">
        <v>1374840.44</v>
      </c>
      <c r="AN40" s="42">
        <f t="shared" si="13"/>
        <v>-69568.762428034795</v>
      </c>
      <c r="AO40" s="58">
        <v>1180321.8536252461</v>
      </c>
      <c r="AP40" s="17">
        <v>1210307.3999999999</v>
      </c>
      <c r="AQ40" s="53">
        <f t="shared" si="14"/>
        <v>29985.546374753816</v>
      </c>
      <c r="AR40" s="62">
        <v>1240067.5138099459</v>
      </c>
      <c r="AS40" s="64">
        <v>1240067.3400000001</v>
      </c>
      <c r="AT40" s="75">
        <f t="shared" si="15"/>
        <v>-0.17380994581617415</v>
      </c>
      <c r="AU40" s="62">
        <v>1302800.4594372795</v>
      </c>
      <c r="AV40" s="64">
        <v>1302800.3</v>
      </c>
      <c r="AW40" s="75">
        <f t="shared" si="1"/>
        <v>-0.15943727944977582</v>
      </c>
      <c r="AX40" s="85">
        <v>1368669.86</v>
      </c>
      <c r="AY40" s="92">
        <v>1368669.86</v>
      </c>
      <c r="AZ40" s="88">
        <f t="shared" si="16"/>
        <v>0</v>
      </c>
      <c r="BA40" s="25">
        <f t="shared" si="17"/>
        <v>28463706.686731599</v>
      </c>
      <c r="BB40" s="18">
        <f t="shared" si="18"/>
        <v>23068209.799999997</v>
      </c>
      <c r="BC40" s="42">
        <f t="shared" si="19"/>
        <v>-5395496.8867316023</v>
      </c>
      <c r="BD40" s="8"/>
      <c r="BF40" s="8"/>
    </row>
    <row r="41" spans="1:58" x14ac:dyDescent="0.25">
      <c r="A41" s="42" t="s">
        <v>35</v>
      </c>
      <c r="B41" s="17">
        <v>1778155.1329005072</v>
      </c>
      <c r="C41" s="10">
        <v>1661637.8399999999</v>
      </c>
      <c r="D41" s="42">
        <f t="shared" si="2"/>
        <v>-116517.29290050734</v>
      </c>
      <c r="E41" s="17">
        <v>1706514.9139312017</v>
      </c>
      <c r="F41" s="10">
        <v>1422668.42</v>
      </c>
      <c r="G41" s="42">
        <f t="shared" si="3"/>
        <v>-283846.49393120175</v>
      </c>
      <c r="H41" s="17">
        <v>1478161.5359631348</v>
      </c>
      <c r="I41" s="10">
        <v>1159513.3700000001</v>
      </c>
      <c r="J41" s="42">
        <f t="shared" si="4"/>
        <v>-318648.16596313473</v>
      </c>
      <c r="K41" s="17">
        <v>1214326.5126782251</v>
      </c>
      <c r="L41" s="10">
        <v>936835.5</v>
      </c>
      <c r="M41" s="42">
        <f t="shared" si="5"/>
        <v>-277491.01267822506</v>
      </c>
      <c r="N41" s="17">
        <v>1306062.3105356134</v>
      </c>
      <c r="O41" s="10">
        <v>1093111.67</v>
      </c>
      <c r="P41" s="42">
        <f t="shared" si="6"/>
        <v>-212950.64053561352</v>
      </c>
      <c r="Q41" s="17">
        <v>1358611.6198658904</v>
      </c>
      <c r="R41" s="10">
        <v>1093111.69</v>
      </c>
      <c r="S41" s="42">
        <f t="shared" si="7"/>
        <v>-265499.92986589042</v>
      </c>
      <c r="T41" s="17">
        <v>1483363.0991619846</v>
      </c>
      <c r="U41" s="10">
        <v>1093111.6800000002</v>
      </c>
      <c r="V41" s="42">
        <f t="shared" si="8"/>
        <v>-390251.41916198446</v>
      </c>
      <c r="W41" s="17">
        <v>1521529.4805146367</v>
      </c>
      <c r="X41" s="10">
        <v>1093111.69</v>
      </c>
      <c r="Y41" s="42">
        <f t="shared" si="9"/>
        <v>-428417.79051463678</v>
      </c>
      <c r="Z41" s="17">
        <v>1617171.8041283134</v>
      </c>
      <c r="AA41" s="10">
        <v>1148329.2399999998</v>
      </c>
      <c r="AB41" s="42">
        <f t="shared" si="10"/>
        <v>-468842.56412831368</v>
      </c>
      <c r="AC41" s="17">
        <v>1689994.2003819698</v>
      </c>
      <c r="AD41" s="10">
        <v>1145203.74</v>
      </c>
      <c r="AE41" s="42">
        <f t="shared" si="11"/>
        <v>-544790.46038196981</v>
      </c>
      <c r="AF41" s="17">
        <v>1762998.3964493521</v>
      </c>
      <c r="AG41" s="10">
        <v>1145203.74</v>
      </c>
      <c r="AH41" s="42">
        <f t="shared" si="0"/>
        <v>-617794.65644935216</v>
      </c>
      <c r="AI41" s="17">
        <v>1890004.8542231901</v>
      </c>
      <c r="AJ41" s="10">
        <v>1203136.78</v>
      </c>
      <c r="AK41" s="42">
        <f t="shared" si="12"/>
        <v>-686868.07422319008</v>
      </c>
      <c r="AL41" s="17">
        <v>1264017.1858906592</v>
      </c>
      <c r="AM41" s="10">
        <v>1203136.78</v>
      </c>
      <c r="AN41" s="42">
        <f t="shared" si="13"/>
        <v>-60880.405890659196</v>
      </c>
      <c r="AO41" s="58">
        <v>1078571.7543431609</v>
      </c>
      <c r="AP41" s="17">
        <v>929990.32000000007</v>
      </c>
      <c r="AQ41" s="53">
        <f t="shared" si="14"/>
        <v>-148581.43434316083</v>
      </c>
      <c r="AR41" s="62">
        <v>1133167.0169165691</v>
      </c>
      <c r="AS41" s="64">
        <v>1133166.98</v>
      </c>
      <c r="AT41" s="75">
        <f t="shared" si="15"/>
        <v>-3.6916569108143449E-2</v>
      </c>
      <c r="AU41" s="62">
        <v>1190492.0448422742</v>
      </c>
      <c r="AV41" s="64">
        <v>1190492.02</v>
      </c>
      <c r="AW41" s="75">
        <f t="shared" si="1"/>
        <v>-2.4842274142429233E-2</v>
      </c>
      <c r="AX41" s="85">
        <v>1250683.3</v>
      </c>
      <c r="AY41" s="92">
        <v>1250683.3</v>
      </c>
      <c r="AZ41" s="88">
        <f t="shared" si="16"/>
        <v>0</v>
      </c>
      <c r="BA41" s="25">
        <f t="shared" si="17"/>
        <v>24723825.162726682</v>
      </c>
      <c r="BB41" s="18">
        <f t="shared" si="18"/>
        <v>19902444.759999998</v>
      </c>
      <c r="BC41" s="42">
        <f t="shared" si="19"/>
        <v>-4821380.4027266838</v>
      </c>
      <c r="BD41" s="8"/>
      <c r="BF41" s="8"/>
    </row>
    <row r="42" spans="1:58" x14ac:dyDescent="0.25">
      <c r="A42" s="42" t="s">
        <v>36</v>
      </c>
      <c r="B42" s="17">
        <v>2227969.5169259324</v>
      </c>
      <c r="C42" s="10">
        <v>2081974.45</v>
      </c>
      <c r="D42" s="42">
        <f t="shared" si="2"/>
        <v>-145995.06692593242</v>
      </c>
      <c r="E42" s="17">
        <v>2138206.694157396</v>
      </c>
      <c r="F42" s="10">
        <v>1782554.06</v>
      </c>
      <c r="G42" s="42">
        <f t="shared" si="3"/>
        <v>-355652.63415739592</v>
      </c>
      <c r="H42" s="17">
        <v>1852087.4710443777</v>
      </c>
      <c r="I42" s="10">
        <v>1463994</v>
      </c>
      <c r="J42" s="42">
        <f t="shared" si="4"/>
        <v>-388093.47104437766</v>
      </c>
      <c r="K42" s="17">
        <v>1574221.7826542309</v>
      </c>
      <c r="L42" s="10">
        <v>1214492.43</v>
      </c>
      <c r="M42" s="42">
        <f t="shared" si="5"/>
        <v>-359729.35265423101</v>
      </c>
      <c r="N42" s="17">
        <v>1693145.7209266161</v>
      </c>
      <c r="O42" s="10">
        <v>1417085.33</v>
      </c>
      <c r="P42" s="42">
        <f t="shared" si="6"/>
        <v>-276060.39092661603</v>
      </c>
      <c r="Q42" s="17">
        <v>1761269.2993443413</v>
      </c>
      <c r="R42" s="10">
        <v>1417085.35</v>
      </c>
      <c r="S42" s="42">
        <f t="shared" si="7"/>
        <v>-344183.94934434118</v>
      </c>
      <c r="T42" s="17">
        <v>1922993.9212445207</v>
      </c>
      <c r="U42" s="10">
        <v>1417085.33</v>
      </c>
      <c r="V42" s="42">
        <f t="shared" si="8"/>
        <v>-505908.59124452062</v>
      </c>
      <c r="W42" s="17">
        <v>1972471.8402911206</v>
      </c>
      <c r="X42" s="10">
        <v>1417085.35</v>
      </c>
      <c r="Y42" s="42">
        <f t="shared" si="9"/>
        <v>-555386.49029112048</v>
      </c>
      <c r="Z42" s="17">
        <v>2096460.0984773366</v>
      </c>
      <c r="AA42" s="10">
        <v>1488668.1500000001</v>
      </c>
      <c r="AB42" s="42">
        <f t="shared" si="10"/>
        <v>-607791.94847733644</v>
      </c>
      <c r="AC42" s="17">
        <v>2190865.1874305094</v>
      </c>
      <c r="AD42" s="10">
        <v>1484616.32</v>
      </c>
      <c r="AE42" s="42">
        <f t="shared" si="11"/>
        <v>-706248.8674305093</v>
      </c>
      <c r="AF42" s="17">
        <v>2285505.9570048838</v>
      </c>
      <c r="AG42" s="10">
        <v>1484616.32</v>
      </c>
      <c r="AH42" s="42">
        <f t="shared" si="0"/>
        <v>-800889.63700488373</v>
      </c>
      <c r="AI42" s="17">
        <v>2450153.8752360079</v>
      </c>
      <c r="AJ42" s="10">
        <v>1559719.4</v>
      </c>
      <c r="AK42" s="42">
        <f t="shared" si="12"/>
        <v>-890434.47523600794</v>
      </c>
      <c r="AL42" s="17">
        <v>1638643.3306858204</v>
      </c>
      <c r="AM42" s="10">
        <v>1559719.4</v>
      </c>
      <c r="AN42" s="42">
        <f t="shared" si="13"/>
        <v>-78923.930685820524</v>
      </c>
      <c r="AO42" s="58">
        <v>1525568.3247803496</v>
      </c>
      <c r="AP42" s="17">
        <v>1564361.36</v>
      </c>
      <c r="AQ42" s="53">
        <f t="shared" si="14"/>
        <v>38793.035219650483</v>
      </c>
      <c r="AR42" s="62">
        <v>1602789.7084571172</v>
      </c>
      <c r="AS42" s="64">
        <v>1602789.54</v>
      </c>
      <c r="AT42" s="75">
        <f t="shared" si="15"/>
        <v>-0.16845711716450751</v>
      </c>
      <c r="AU42" s="62">
        <v>1683872.1644628958</v>
      </c>
      <c r="AV42" s="64">
        <v>1683871.98</v>
      </c>
      <c r="AW42" s="75">
        <f t="shared" si="1"/>
        <v>-0.18446289584971964</v>
      </c>
      <c r="AX42" s="85">
        <v>1769008.58</v>
      </c>
      <c r="AY42" s="92">
        <v>1769008.58</v>
      </c>
      <c r="AZ42" s="88">
        <f t="shared" si="16"/>
        <v>0</v>
      </c>
      <c r="BA42" s="25">
        <f t="shared" si="17"/>
        <v>32385233.473123454</v>
      </c>
      <c r="BB42" s="18">
        <f t="shared" si="18"/>
        <v>26408727.349999994</v>
      </c>
      <c r="BC42" s="42">
        <f t="shared" si="19"/>
        <v>-5976506.1231234595</v>
      </c>
      <c r="BD42" s="8"/>
      <c r="BF42" s="8"/>
    </row>
    <row r="43" spans="1:58" x14ac:dyDescent="0.25">
      <c r="A43" s="42" t="s">
        <v>37</v>
      </c>
      <c r="B43" s="17">
        <v>4085659.7308976012</v>
      </c>
      <c r="C43" s="10">
        <v>3817959.65</v>
      </c>
      <c r="D43" s="42">
        <f t="shared" si="2"/>
        <v>-267700.08089760132</v>
      </c>
      <c r="E43" s="17">
        <v>3921052.2946059583</v>
      </c>
      <c r="F43" s="10">
        <v>3268877.58</v>
      </c>
      <c r="G43" s="42">
        <f t="shared" si="3"/>
        <v>-652174.7146059582</v>
      </c>
      <c r="H43" s="17">
        <v>3396365.6778332628</v>
      </c>
      <c r="I43" s="10">
        <v>2733500.94</v>
      </c>
      <c r="J43" s="42">
        <f t="shared" si="4"/>
        <v>-662864.73783326289</v>
      </c>
      <c r="K43" s="17">
        <v>3117259.6369595202</v>
      </c>
      <c r="L43" s="10">
        <v>2404947.2999999998</v>
      </c>
      <c r="M43" s="42">
        <f t="shared" si="5"/>
        <v>-712312.33695952035</v>
      </c>
      <c r="N43" s="17">
        <v>3352751.7364397608</v>
      </c>
      <c r="O43" s="10">
        <v>2806123.24</v>
      </c>
      <c r="P43" s="42">
        <f t="shared" si="6"/>
        <v>-546628.49643976055</v>
      </c>
      <c r="Q43" s="17">
        <v>3487649.425994515</v>
      </c>
      <c r="R43" s="10">
        <v>2806123.25</v>
      </c>
      <c r="S43" s="42">
        <f t="shared" si="7"/>
        <v>-681526.17599451495</v>
      </c>
      <c r="T43" s="17">
        <v>3807895.049391977</v>
      </c>
      <c r="U43" s="10">
        <v>2806123.2299999995</v>
      </c>
      <c r="V43" s="42">
        <f t="shared" si="8"/>
        <v>-1001771.8193919775</v>
      </c>
      <c r="W43" s="17">
        <v>3905870.7740733279</v>
      </c>
      <c r="X43" s="10">
        <v>2806123.25</v>
      </c>
      <c r="Y43" s="42">
        <f t="shared" si="9"/>
        <v>-1099747.5240733279</v>
      </c>
      <c r="Z43" s="17">
        <v>4151391.1937241978</v>
      </c>
      <c r="AA43" s="10">
        <v>2947872.06</v>
      </c>
      <c r="AB43" s="42">
        <f t="shared" si="10"/>
        <v>-1203519.1337241977</v>
      </c>
      <c r="AC43" s="17">
        <v>4338331.2910852674</v>
      </c>
      <c r="AD43" s="10">
        <v>2939848.54</v>
      </c>
      <c r="AE43" s="42">
        <f t="shared" si="11"/>
        <v>-1398482.7510852674</v>
      </c>
      <c r="AF43" s="17">
        <v>4525738.0810660049</v>
      </c>
      <c r="AG43" s="10">
        <v>2939848.54</v>
      </c>
      <c r="AH43" s="42">
        <f t="shared" si="0"/>
        <v>-1585889.5410660049</v>
      </c>
      <c r="AI43" s="17">
        <v>4851772.3892344031</v>
      </c>
      <c r="AJ43" s="10">
        <v>3088568.26</v>
      </c>
      <c r="AK43" s="42">
        <f t="shared" si="12"/>
        <v>-1763204.1292344034</v>
      </c>
      <c r="AL43" s="17">
        <v>3244853.6842749137</v>
      </c>
      <c r="AM43" s="10">
        <v>3088568.26</v>
      </c>
      <c r="AN43" s="42">
        <f t="shared" si="13"/>
        <v>-156285.42427491397</v>
      </c>
      <c r="AO43" s="58">
        <v>3179323.1428983738</v>
      </c>
      <c r="AP43" s="17">
        <v>3216546.27</v>
      </c>
      <c r="AQ43" s="53">
        <f t="shared" si="14"/>
        <v>37223.127101626247</v>
      </c>
      <c r="AR43" s="62">
        <v>3340254.4681377932</v>
      </c>
      <c r="AS43" s="64">
        <v>3340254.3</v>
      </c>
      <c r="AT43" s="75">
        <f t="shared" si="15"/>
        <v>-0.16813779342919588</v>
      </c>
      <c r="AU43" s="62">
        <v>3509232.3661938021</v>
      </c>
      <c r="AV43" s="64">
        <v>3509232.22</v>
      </c>
      <c r="AW43" s="75">
        <f t="shared" si="1"/>
        <v>-0.14619380189105868</v>
      </c>
      <c r="AX43" s="85">
        <v>3686658.98</v>
      </c>
      <c r="AY43" s="92">
        <v>3686658.98</v>
      </c>
      <c r="AZ43" s="88">
        <f t="shared" si="16"/>
        <v>0</v>
      </c>
      <c r="BA43" s="25">
        <f t="shared" si="17"/>
        <v>63902059.922810674</v>
      </c>
      <c r="BB43" s="18">
        <f t="shared" si="18"/>
        <v>52207175.86999999</v>
      </c>
      <c r="BC43" s="42">
        <f t="shared" si="19"/>
        <v>-11694884.052810684</v>
      </c>
      <c r="BD43" s="8"/>
      <c r="BF43" s="8"/>
    </row>
    <row r="44" spans="1:58" x14ac:dyDescent="0.25">
      <c r="A44" s="42" t="s">
        <v>38</v>
      </c>
      <c r="B44" s="17">
        <v>5646373.7267191513</v>
      </c>
      <c r="C44" s="10">
        <v>5276403.55</v>
      </c>
      <c r="D44" s="42">
        <f t="shared" si="2"/>
        <v>-369970.17671915144</v>
      </c>
      <c r="E44" s="17">
        <v>5418886.5729381051</v>
      </c>
      <c r="F44" s="10">
        <v>4517574.53</v>
      </c>
      <c r="G44" s="42">
        <f t="shared" si="3"/>
        <v>-901312.04293810483</v>
      </c>
      <c r="H44" s="17">
        <v>4693770.6986761922</v>
      </c>
      <c r="I44" s="10">
        <v>3687524.52</v>
      </c>
      <c r="J44" s="42">
        <f t="shared" si="4"/>
        <v>-1006246.1786761922</v>
      </c>
      <c r="K44" s="17">
        <v>3882294.1537085157</v>
      </c>
      <c r="L44" s="10">
        <v>2995172.4299999997</v>
      </c>
      <c r="M44" s="42">
        <f t="shared" si="5"/>
        <v>-887121.72370851599</v>
      </c>
      <c r="N44" s="17">
        <v>4175580.471670921</v>
      </c>
      <c r="O44" s="10">
        <v>3494805.4499999997</v>
      </c>
      <c r="P44" s="42">
        <f t="shared" si="6"/>
        <v>-680775.02167092124</v>
      </c>
      <c r="Q44" s="17">
        <v>4343584.6075144205</v>
      </c>
      <c r="R44" s="10">
        <v>3494805.47</v>
      </c>
      <c r="S44" s="42">
        <f t="shared" si="7"/>
        <v>-848779.13751442032</v>
      </c>
      <c r="T44" s="17">
        <v>4742424.5683331396</v>
      </c>
      <c r="U44" s="10">
        <v>3494805.44</v>
      </c>
      <c r="V44" s="42">
        <f t="shared" si="8"/>
        <v>-1247619.1283331397</v>
      </c>
      <c r="W44" s="17">
        <v>4864445.3902839106</v>
      </c>
      <c r="X44" s="10">
        <v>3494805.47</v>
      </c>
      <c r="Y44" s="42">
        <f t="shared" si="9"/>
        <v>-1369639.9202839104</v>
      </c>
      <c r="Z44" s="17">
        <v>5170221.1679975502</v>
      </c>
      <c r="AA44" s="10">
        <v>3671342.4600000004</v>
      </c>
      <c r="AB44" s="42">
        <f t="shared" si="10"/>
        <v>-1498878.7079975498</v>
      </c>
      <c r="AC44" s="17">
        <v>5403039.903554162</v>
      </c>
      <c r="AD44" s="10">
        <v>3661349.78</v>
      </c>
      <c r="AE44" s="42">
        <f t="shared" si="11"/>
        <v>-1741690.1235541622</v>
      </c>
      <c r="AF44" s="17">
        <v>5636439.8669326203</v>
      </c>
      <c r="AG44" s="10">
        <v>3661349.78</v>
      </c>
      <c r="AH44" s="42">
        <f t="shared" si="0"/>
        <v>-1975090.0869326205</v>
      </c>
      <c r="AI44" s="17">
        <v>6042489.1653302219</v>
      </c>
      <c r="AJ44" s="10">
        <v>3846568.5</v>
      </c>
      <c r="AK44" s="42">
        <f t="shared" si="12"/>
        <v>-2195920.6653302219</v>
      </c>
      <c r="AL44" s="17">
        <v>4041209.5686393618</v>
      </c>
      <c r="AM44" s="10">
        <v>3846568.5</v>
      </c>
      <c r="AN44" s="42">
        <f t="shared" si="13"/>
        <v>-194641.06863936177</v>
      </c>
      <c r="AO44" s="58">
        <v>3406464.9718552479</v>
      </c>
      <c r="AP44" s="17">
        <v>3591106.34</v>
      </c>
      <c r="AQ44" s="53">
        <f t="shared" si="14"/>
        <v>184641.36814475199</v>
      </c>
      <c r="AR44" s="62">
        <v>3578893.7869402608</v>
      </c>
      <c r="AS44" s="64">
        <v>3578893.62</v>
      </c>
      <c r="AT44" s="75">
        <f t="shared" si="15"/>
        <v>-0.16694026067852974</v>
      </c>
      <c r="AU44" s="62">
        <v>3759944.0498024281</v>
      </c>
      <c r="AV44" s="64">
        <v>3759943.86</v>
      </c>
      <c r="AW44" s="75">
        <f t="shared" si="1"/>
        <v>-0.18980242824181914</v>
      </c>
      <c r="AX44" s="85">
        <v>3950046.62</v>
      </c>
      <c r="AY44" s="92">
        <v>3950046.62</v>
      </c>
      <c r="AZ44" s="88">
        <f t="shared" si="16"/>
        <v>0</v>
      </c>
      <c r="BA44" s="25">
        <f t="shared" si="17"/>
        <v>78756109.290896222</v>
      </c>
      <c r="BB44" s="18">
        <f t="shared" si="18"/>
        <v>64023066.319999993</v>
      </c>
      <c r="BC44" s="42">
        <f t="shared" si="19"/>
        <v>-14733042.970896229</v>
      </c>
      <c r="BD44" s="8"/>
      <c r="BF44" s="8"/>
    </row>
    <row r="45" spans="1:58" x14ac:dyDescent="0.25">
      <c r="A45" s="42" t="s">
        <v>39</v>
      </c>
      <c r="B45" s="17">
        <v>6834031.7875862811</v>
      </c>
      <c r="C45" s="10">
        <v>6386267.4100000001</v>
      </c>
      <c r="D45" s="42">
        <f t="shared" si="2"/>
        <v>-447764.37758628093</v>
      </c>
      <c r="E45" s="17">
        <v>6558694.993485949</v>
      </c>
      <c r="F45" s="10">
        <v>5467822.7000000002</v>
      </c>
      <c r="G45" s="42">
        <f t="shared" si="3"/>
        <v>-1090872.2934859488</v>
      </c>
      <c r="H45" s="17">
        <v>5681058.2704791771</v>
      </c>
      <c r="I45" s="10">
        <v>4527759.09</v>
      </c>
      <c r="J45" s="42">
        <f t="shared" si="4"/>
        <v>-1153299.1804791773</v>
      </c>
      <c r="K45" s="17">
        <v>5003866.3169235364</v>
      </c>
      <c r="L45" s="10">
        <v>3860463.49</v>
      </c>
      <c r="M45" s="42">
        <f t="shared" si="5"/>
        <v>-1143402.8269235361</v>
      </c>
      <c r="N45" s="17">
        <v>5381881.3434935175</v>
      </c>
      <c r="O45" s="10">
        <v>4504438.0999999996</v>
      </c>
      <c r="P45" s="42">
        <f t="shared" si="6"/>
        <v>-877443.24349351786</v>
      </c>
      <c r="Q45" s="17">
        <v>5598420.8954097722</v>
      </c>
      <c r="R45" s="10">
        <v>4504438.12</v>
      </c>
      <c r="S45" s="42">
        <f t="shared" si="7"/>
        <v>-1093982.7754097721</v>
      </c>
      <c r="T45" s="17">
        <v>6112483.3973140856</v>
      </c>
      <c r="U45" s="10">
        <v>4504438.1100000003</v>
      </c>
      <c r="V45" s="42">
        <f t="shared" si="8"/>
        <v>-1608045.2873140853</v>
      </c>
      <c r="W45" s="17">
        <v>6269755.3238474075</v>
      </c>
      <c r="X45" s="10">
        <v>4504438.12</v>
      </c>
      <c r="Y45" s="42">
        <f t="shared" si="9"/>
        <v>-1765317.2038474074</v>
      </c>
      <c r="Z45" s="17">
        <v>6663867.9423286226</v>
      </c>
      <c r="AA45" s="10">
        <v>4731975.8100000005</v>
      </c>
      <c r="AB45" s="42">
        <f t="shared" si="10"/>
        <v>-1931892.132328622</v>
      </c>
      <c r="AC45" s="17">
        <v>6963946.6542128352</v>
      </c>
      <c r="AD45" s="10">
        <v>4719096.32</v>
      </c>
      <c r="AE45" s="42">
        <f t="shared" si="11"/>
        <v>-2244850.3342128349</v>
      </c>
      <c r="AF45" s="17">
        <v>7264774.5072504589</v>
      </c>
      <c r="AG45" s="10">
        <v>4719096.32</v>
      </c>
      <c r="AH45" s="42">
        <f t="shared" si="0"/>
        <v>-2545678.1872504586</v>
      </c>
      <c r="AI45" s="17">
        <v>7788129.0823594378</v>
      </c>
      <c r="AJ45" s="10">
        <v>4957823.8</v>
      </c>
      <c r="AK45" s="42">
        <f t="shared" si="12"/>
        <v>-2830305.282359438</v>
      </c>
      <c r="AL45" s="17">
        <v>5208695.7068097293</v>
      </c>
      <c r="AM45" s="10">
        <v>4957823.8</v>
      </c>
      <c r="AN45" s="42">
        <f t="shared" si="13"/>
        <v>-250871.90680972952</v>
      </c>
      <c r="AO45" s="58">
        <v>5314750.3028264232</v>
      </c>
      <c r="AP45" s="17">
        <v>5321690.2699999996</v>
      </c>
      <c r="AQ45" s="53">
        <f t="shared" si="14"/>
        <v>6939.967173576355</v>
      </c>
      <c r="AR45" s="62">
        <v>5583772.912705183</v>
      </c>
      <c r="AS45" s="64">
        <v>5583772.7999999998</v>
      </c>
      <c r="AT45" s="75">
        <f t="shared" si="15"/>
        <v>-0.11270518321543932</v>
      </c>
      <c r="AU45" s="62">
        <v>5866246.6640349813</v>
      </c>
      <c r="AV45" s="64">
        <v>5866246.5199999996</v>
      </c>
      <c r="AW45" s="75">
        <f t="shared" si="1"/>
        <v>-0.1440349817276001</v>
      </c>
      <c r="AX45" s="85">
        <v>6162843.96</v>
      </c>
      <c r="AY45" s="92">
        <v>6162843.96</v>
      </c>
      <c r="AZ45" s="88">
        <f t="shared" si="16"/>
        <v>0</v>
      </c>
      <c r="BA45" s="25">
        <f t="shared" si="17"/>
        <v>104257220.06106737</v>
      </c>
      <c r="BB45" s="18">
        <f t="shared" si="18"/>
        <v>85280434.73999998</v>
      </c>
      <c r="BC45" s="42">
        <f t="shared" si="19"/>
        <v>-18976785.321067393</v>
      </c>
      <c r="BD45" s="8"/>
      <c r="BF45" s="8"/>
    </row>
    <row r="46" spans="1:58" x14ac:dyDescent="0.25">
      <c r="A46" s="42" t="s">
        <v>40</v>
      </c>
      <c r="B46" s="17">
        <v>19786711.553651743</v>
      </c>
      <c r="C46" s="10">
        <v>18490279.27</v>
      </c>
      <c r="D46" s="42">
        <f t="shared" si="2"/>
        <v>-1296432.2836517431</v>
      </c>
      <c r="E46" s="17">
        <v>18989523.320657782</v>
      </c>
      <c r="F46" s="10">
        <v>15831089.15</v>
      </c>
      <c r="G46" s="42">
        <f t="shared" si="3"/>
        <v>-3158434.1706577819</v>
      </c>
      <c r="H46" s="17">
        <v>16448483.824972248</v>
      </c>
      <c r="I46" s="10">
        <v>13458732.77</v>
      </c>
      <c r="J46" s="42">
        <f t="shared" si="4"/>
        <v>-2989751.0549722482</v>
      </c>
      <c r="K46" s="17">
        <v>16137745.87601798</v>
      </c>
      <c r="L46" s="10">
        <v>12450216.190000001</v>
      </c>
      <c r="M46" s="42">
        <f t="shared" si="5"/>
        <v>-3687529.6860179789</v>
      </c>
      <c r="N46" s="17">
        <v>17356865.26285506</v>
      </c>
      <c r="O46" s="10">
        <v>14527071.25</v>
      </c>
      <c r="P46" s="42">
        <f t="shared" si="6"/>
        <v>-2829794.0128550604</v>
      </c>
      <c r="Q46" s="17">
        <v>18055217.304977514</v>
      </c>
      <c r="R46" s="10">
        <v>14527071.26</v>
      </c>
      <c r="S46" s="42">
        <f t="shared" si="7"/>
        <v>-3528146.0449775141</v>
      </c>
      <c r="T46" s="17">
        <v>19713097.331081454</v>
      </c>
      <c r="U46" s="10">
        <v>14527071.239999998</v>
      </c>
      <c r="V46" s="42">
        <f t="shared" si="8"/>
        <v>-5186026.0910814553</v>
      </c>
      <c r="W46" s="17">
        <v>20220308.000407834</v>
      </c>
      <c r="X46" s="10">
        <v>14527071.26</v>
      </c>
      <c r="Y46" s="42">
        <f t="shared" si="9"/>
        <v>-5693236.7404078338</v>
      </c>
      <c r="Z46" s="17">
        <v>21491343.012288842</v>
      </c>
      <c r="AA46" s="10">
        <v>15260893.360000001</v>
      </c>
      <c r="AB46" s="42">
        <f t="shared" si="10"/>
        <v>-6230449.6522888411</v>
      </c>
      <c r="AC46" s="17">
        <v>22459113.469867244</v>
      </c>
      <c r="AD46" s="10">
        <v>15219356.25</v>
      </c>
      <c r="AE46" s="42">
        <f t="shared" si="11"/>
        <v>-7239757.2198672444</v>
      </c>
      <c r="AF46" s="17">
        <v>23429299.949136339</v>
      </c>
      <c r="AG46" s="10">
        <v>15219356.25</v>
      </c>
      <c r="AH46" s="42">
        <f t="shared" si="0"/>
        <v>-8209943.6991363391</v>
      </c>
      <c r="AI46" s="17">
        <v>25117147.425715741</v>
      </c>
      <c r="AJ46" s="10">
        <v>15989266.16</v>
      </c>
      <c r="AK46" s="42">
        <f t="shared" si="12"/>
        <v>-9127881.2657157406</v>
      </c>
      <c r="AL46" s="17">
        <v>16798342.21971783</v>
      </c>
      <c r="AM46" s="10">
        <v>15989266.16</v>
      </c>
      <c r="AN46" s="42">
        <f t="shared" si="13"/>
        <v>-809076.05971783027</v>
      </c>
      <c r="AO46" s="58">
        <v>16831453.808750492</v>
      </c>
      <c r="AP46" s="17">
        <v>16931066.110000003</v>
      </c>
      <c r="AQ46" s="53">
        <f t="shared" si="14"/>
        <v>99612.30124951154</v>
      </c>
      <c r="AR46" s="62">
        <v>17683430.171454828</v>
      </c>
      <c r="AS46" s="64">
        <v>17683430.100000001</v>
      </c>
      <c r="AT46" s="75">
        <f t="shared" si="15"/>
        <v>-7.145482674241066E-2</v>
      </c>
      <c r="AU46" s="62">
        <v>18578005.386994783</v>
      </c>
      <c r="AV46" s="64">
        <v>18578005.300000001</v>
      </c>
      <c r="AW46" s="75">
        <f t="shared" si="1"/>
        <v>-8.6994782090187073E-2</v>
      </c>
      <c r="AX46" s="85">
        <v>19517309.219999999</v>
      </c>
      <c r="AY46" s="92">
        <v>19517309.219999999</v>
      </c>
      <c r="AZ46" s="88">
        <f t="shared" si="16"/>
        <v>0</v>
      </c>
      <c r="BA46" s="25">
        <f t="shared" si="17"/>
        <v>328613397.13854778</v>
      </c>
      <c r="BB46" s="18">
        <f t="shared" si="18"/>
        <v>268726551.30000001</v>
      </c>
      <c r="BC46" s="42">
        <f t="shared" si="19"/>
        <v>-59886845.838547766</v>
      </c>
      <c r="BD46" s="8"/>
      <c r="BF46" s="8"/>
    </row>
    <row r="47" spans="1:58" x14ac:dyDescent="0.25">
      <c r="A47" s="42" t="s">
        <v>41</v>
      </c>
      <c r="B47" s="17">
        <v>1183523.9643335633</v>
      </c>
      <c r="C47" s="10">
        <v>1105977.4100000001</v>
      </c>
      <c r="D47" s="42">
        <f t="shared" si="2"/>
        <v>-77546.554333563196</v>
      </c>
      <c r="E47" s="17">
        <v>1135840.882924366</v>
      </c>
      <c r="F47" s="10">
        <v>946920.64</v>
      </c>
      <c r="G47" s="42">
        <f t="shared" si="3"/>
        <v>-188920.24292436603</v>
      </c>
      <c r="H47" s="17">
        <v>983850.94112391188</v>
      </c>
      <c r="I47" s="10">
        <v>777253.34</v>
      </c>
      <c r="J47" s="42">
        <f t="shared" si="4"/>
        <v>-206597.60112391191</v>
      </c>
      <c r="K47" s="17">
        <v>834159.59076071333</v>
      </c>
      <c r="L47" s="10">
        <v>643542.74</v>
      </c>
      <c r="M47" s="42">
        <f t="shared" si="5"/>
        <v>-190616.85076071334</v>
      </c>
      <c r="N47" s="17">
        <v>897175.83457972948</v>
      </c>
      <c r="O47" s="10">
        <v>750893.91</v>
      </c>
      <c r="P47" s="42">
        <f t="shared" si="6"/>
        <v>-146281.92457972944</v>
      </c>
      <c r="Q47" s="17">
        <v>933273.63027804147</v>
      </c>
      <c r="R47" s="10">
        <v>750893.92</v>
      </c>
      <c r="S47" s="42">
        <f t="shared" si="7"/>
        <v>-182379.71027804143</v>
      </c>
      <c r="T47" s="17">
        <v>1018969.39812133</v>
      </c>
      <c r="U47" s="10">
        <v>750893.89</v>
      </c>
      <c r="V47" s="42">
        <f t="shared" si="8"/>
        <v>-268075.50812132994</v>
      </c>
      <c r="W47" s="17">
        <v>1045187.1021058445</v>
      </c>
      <c r="X47" s="10">
        <v>750893.92</v>
      </c>
      <c r="Y47" s="42">
        <f t="shared" si="9"/>
        <v>-294293.18210584449</v>
      </c>
      <c r="Z47" s="17">
        <v>1110886.8629955493</v>
      </c>
      <c r="AA47" s="10">
        <v>788824.65</v>
      </c>
      <c r="AB47" s="42">
        <f t="shared" si="10"/>
        <v>-322062.21299554931</v>
      </c>
      <c r="AC47" s="17">
        <v>1160910.8883486553</v>
      </c>
      <c r="AD47" s="10">
        <v>786677.62</v>
      </c>
      <c r="AE47" s="42">
        <f t="shared" si="11"/>
        <v>-374233.26834865531</v>
      </c>
      <c r="AF47" s="17">
        <v>1211059.7977890598</v>
      </c>
      <c r="AG47" s="10">
        <v>786677.62</v>
      </c>
      <c r="AH47" s="42">
        <f t="shared" si="0"/>
        <v>-424382.17778905982</v>
      </c>
      <c r="AI47" s="17">
        <v>1298304.5822308748</v>
      </c>
      <c r="AJ47" s="10">
        <v>826473.74</v>
      </c>
      <c r="AK47" s="42">
        <f t="shared" si="12"/>
        <v>-471830.84223087481</v>
      </c>
      <c r="AL47" s="17">
        <v>868294.45038585085</v>
      </c>
      <c r="AM47" s="10">
        <v>826473.74</v>
      </c>
      <c r="AN47" s="42">
        <f t="shared" si="13"/>
        <v>-41820.710385850864</v>
      </c>
      <c r="AO47" s="58">
        <v>762887.67215546686</v>
      </c>
      <c r="AP47" s="17">
        <v>794816.05</v>
      </c>
      <c r="AQ47" s="53">
        <f t="shared" si="14"/>
        <v>31928.377844533185</v>
      </c>
      <c r="AR47" s="62">
        <v>801503.60346242785</v>
      </c>
      <c r="AS47" s="64">
        <v>801503.52</v>
      </c>
      <c r="AT47" s="75">
        <f t="shared" si="15"/>
        <v>-8.3462427835911512E-2</v>
      </c>
      <c r="AU47" s="62">
        <v>842050.33290753642</v>
      </c>
      <c r="AV47" s="64">
        <v>842050.28</v>
      </c>
      <c r="AW47" s="75">
        <f t="shared" si="1"/>
        <v>-5.2907536388374865E-2</v>
      </c>
      <c r="AX47" s="85">
        <v>884624.32</v>
      </c>
      <c r="AY47" s="92">
        <v>884624.32</v>
      </c>
      <c r="AZ47" s="88">
        <f t="shared" si="16"/>
        <v>0</v>
      </c>
      <c r="BA47" s="25">
        <f t="shared" si="17"/>
        <v>16972503.85450292</v>
      </c>
      <c r="BB47" s="18">
        <f t="shared" si="18"/>
        <v>13815391.310000001</v>
      </c>
      <c r="BC47" s="42">
        <f t="shared" si="19"/>
        <v>-3157112.5445029195</v>
      </c>
      <c r="BD47" s="8"/>
      <c r="BF47" s="8"/>
    </row>
    <row r="48" spans="1:58" x14ac:dyDescent="0.25">
      <c r="A48" s="42" t="s">
        <v>42</v>
      </c>
      <c r="B48" s="17">
        <v>15659093.8280851</v>
      </c>
      <c r="C48" s="10">
        <v>14633110.379999999</v>
      </c>
      <c r="D48" s="42">
        <f t="shared" si="2"/>
        <v>-1025983.4480851013</v>
      </c>
      <c r="E48" s="17">
        <v>15028203.480022492</v>
      </c>
      <c r="F48" s="10">
        <v>12528641.23</v>
      </c>
      <c r="G48" s="42">
        <f t="shared" si="3"/>
        <v>-2499562.2500224914</v>
      </c>
      <c r="H48" s="17">
        <v>13017238.910396149</v>
      </c>
      <c r="I48" s="10">
        <v>10473514.130000001</v>
      </c>
      <c r="J48" s="42">
        <f t="shared" si="4"/>
        <v>-2543724.7803961486</v>
      </c>
      <c r="K48" s="17">
        <v>11932448.340649366</v>
      </c>
      <c r="L48" s="10">
        <v>9205842.8499999996</v>
      </c>
      <c r="M48" s="42">
        <f t="shared" si="5"/>
        <v>-2726605.4906493668</v>
      </c>
      <c r="N48" s="17">
        <v>12833880.25166587</v>
      </c>
      <c r="O48" s="10">
        <v>10741495.010000002</v>
      </c>
      <c r="P48" s="42">
        <f t="shared" si="6"/>
        <v>-2092385.2416658681</v>
      </c>
      <c r="Q48" s="17">
        <v>13350250.36495392</v>
      </c>
      <c r="R48" s="10">
        <v>10741495.01</v>
      </c>
      <c r="S48" s="42">
        <f t="shared" si="7"/>
        <v>-2608755.3549539205</v>
      </c>
      <c r="T48" s="17">
        <v>14576107.304235522</v>
      </c>
      <c r="U48" s="10">
        <v>10741494.990000002</v>
      </c>
      <c r="V48" s="42">
        <f t="shared" si="8"/>
        <v>-3834612.3142355196</v>
      </c>
      <c r="W48" s="17">
        <v>14951145.128976421</v>
      </c>
      <c r="X48" s="10">
        <v>10741495.01</v>
      </c>
      <c r="Y48" s="42">
        <f t="shared" si="9"/>
        <v>-4209650.1189764217</v>
      </c>
      <c r="Z48" s="17">
        <v>15890964.093467956</v>
      </c>
      <c r="AA48" s="10">
        <v>11284092.08</v>
      </c>
      <c r="AB48" s="42">
        <f t="shared" si="10"/>
        <v>-4606872.0134679563</v>
      </c>
      <c r="AC48" s="17">
        <v>16606545.506100187</v>
      </c>
      <c r="AD48" s="10">
        <v>11253379.060000001</v>
      </c>
      <c r="AE48" s="42">
        <f t="shared" si="11"/>
        <v>-5353166.4461001866</v>
      </c>
      <c r="AF48" s="17">
        <v>17323913.354969271</v>
      </c>
      <c r="AG48" s="10">
        <v>11253379.060000001</v>
      </c>
      <c r="AH48" s="42">
        <f t="shared" si="0"/>
        <v>-6070534.29496927</v>
      </c>
      <c r="AI48" s="17">
        <v>18571928.596745327</v>
      </c>
      <c r="AJ48" s="10">
        <v>11822659.9</v>
      </c>
      <c r="AK48" s="42">
        <f t="shared" si="12"/>
        <v>-6749268.6967453267</v>
      </c>
      <c r="AL48" s="17">
        <v>12420900.684777874</v>
      </c>
      <c r="AM48" s="10">
        <v>11822659.9</v>
      </c>
      <c r="AN48" s="42">
        <f t="shared" si="13"/>
        <v>-598240.78477787413</v>
      </c>
      <c r="AO48" s="58">
        <v>13266142.751078062</v>
      </c>
      <c r="AP48" s="17">
        <v>13134607.549999999</v>
      </c>
      <c r="AQ48" s="53">
        <f t="shared" si="14"/>
        <v>-131535.20107806288</v>
      </c>
      <c r="AR48" s="62">
        <v>13937649.810218966</v>
      </c>
      <c r="AS48" s="64">
        <v>13937649.74</v>
      </c>
      <c r="AT48" s="75">
        <f t="shared" si="15"/>
        <v>-7.0218965411186218E-2</v>
      </c>
      <c r="AU48" s="62">
        <v>14642732.249666924</v>
      </c>
      <c r="AV48" s="64">
        <v>14642732.18</v>
      </c>
      <c r="AW48" s="75">
        <f t="shared" si="1"/>
        <v>-6.9666923955082893E-2</v>
      </c>
      <c r="AX48" s="85">
        <v>15383068.66</v>
      </c>
      <c r="AY48" s="92">
        <v>15383068.66</v>
      </c>
      <c r="AZ48" s="88">
        <f t="shared" si="16"/>
        <v>0</v>
      </c>
      <c r="BA48" s="25">
        <f t="shared" si="17"/>
        <v>249392213.31600943</v>
      </c>
      <c r="BB48" s="18">
        <f t="shared" si="18"/>
        <v>204341316.74000007</v>
      </c>
      <c r="BC48" s="42">
        <f t="shared" si="19"/>
        <v>-45050896.576009363</v>
      </c>
      <c r="BD48" s="8"/>
      <c r="BF48" s="8"/>
    </row>
    <row r="49" spans="1:58" x14ac:dyDescent="0.25">
      <c r="A49" s="42" t="s">
        <v>43</v>
      </c>
      <c r="B49" s="17">
        <v>6456348.1326315999</v>
      </c>
      <c r="C49" s="10">
        <v>6033314.9499999993</v>
      </c>
      <c r="D49" s="42">
        <f t="shared" si="2"/>
        <v>-423033.18263160065</v>
      </c>
      <c r="E49" s="17">
        <v>6196227.8622425292</v>
      </c>
      <c r="F49" s="10">
        <v>5165630.28</v>
      </c>
      <c r="G49" s="42">
        <f t="shared" si="3"/>
        <v>-1030597.5822425289</v>
      </c>
      <c r="H49" s="17">
        <v>5367093.8467984796</v>
      </c>
      <c r="I49" s="10">
        <v>4231491.5</v>
      </c>
      <c r="J49" s="42">
        <f t="shared" si="4"/>
        <v>-1135602.3467984796</v>
      </c>
      <c r="K49" s="17">
        <v>4509959.8986054445</v>
      </c>
      <c r="L49" s="10">
        <v>3479421</v>
      </c>
      <c r="M49" s="42">
        <f t="shared" si="5"/>
        <v>-1030538.8986054445</v>
      </c>
      <c r="N49" s="17">
        <v>4850662.9675773289</v>
      </c>
      <c r="O49" s="10">
        <v>4059832.85</v>
      </c>
      <c r="P49" s="42">
        <f t="shared" si="6"/>
        <v>-790830.11757732881</v>
      </c>
      <c r="Q49" s="17">
        <v>5045828.9919575965</v>
      </c>
      <c r="R49" s="10">
        <v>4059832.85</v>
      </c>
      <c r="S49" s="42">
        <f t="shared" si="7"/>
        <v>-985996.14195759641</v>
      </c>
      <c r="T49" s="17">
        <v>5509150.9758251887</v>
      </c>
      <c r="U49" s="10">
        <v>4059832.8299999996</v>
      </c>
      <c r="V49" s="42">
        <f t="shared" si="8"/>
        <v>-1449318.1458251891</v>
      </c>
      <c r="W49" s="17">
        <v>5650899.3833401576</v>
      </c>
      <c r="X49" s="10">
        <v>4059832.85</v>
      </c>
      <c r="Y49" s="42">
        <f t="shared" si="9"/>
        <v>-1591066.5333401575</v>
      </c>
      <c r="Z49" s="17">
        <v>6006111.1320779743</v>
      </c>
      <c r="AA49" s="10">
        <v>4264911.6899999995</v>
      </c>
      <c r="AB49" s="42">
        <f t="shared" si="10"/>
        <v>-1741199.4420779748</v>
      </c>
      <c r="AC49" s="17">
        <v>6276570.5870889621</v>
      </c>
      <c r="AD49" s="10">
        <v>4253303.4400000004</v>
      </c>
      <c r="AE49" s="42">
        <f t="shared" si="11"/>
        <v>-2023267.1470889617</v>
      </c>
      <c r="AF49" s="17">
        <v>6547705.2393067284</v>
      </c>
      <c r="AG49" s="10">
        <v>4253303.4400000004</v>
      </c>
      <c r="AH49" s="42">
        <f t="shared" si="0"/>
        <v>-2294401.7993067279</v>
      </c>
      <c r="AI49" s="17">
        <v>7019402.1226767739</v>
      </c>
      <c r="AJ49" s="10">
        <v>4468467.6399999997</v>
      </c>
      <c r="AK49" s="42">
        <f t="shared" si="12"/>
        <v>-2550934.4826767743</v>
      </c>
      <c r="AL49" s="17">
        <v>4694577.4493050911</v>
      </c>
      <c r="AM49" s="10">
        <v>4468467.6399999997</v>
      </c>
      <c r="AN49" s="42">
        <f t="shared" si="13"/>
        <v>-226109.80930509139</v>
      </c>
      <c r="AO49" s="58">
        <v>4269301.6733767185</v>
      </c>
      <c r="AP49" s="17">
        <v>4405772.24</v>
      </c>
      <c r="AQ49" s="53">
        <f t="shared" si="14"/>
        <v>136470.56662328169</v>
      </c>
      <c r="AR49" s="62">
        <v>4485405.6506267423</v>
      </c>
      <c r="AS49" s="64">
        <v>4485405.5199999996</v>
      </c>
      <c r="AT49" s="75">
        <f t="shared" si="15"/>
        <v>-0.13062674272805452</v>
      </c>
      <c r="AU49" s="62">
        <v>4712314.8355410304</v>
      </c>
      <c r="AV49" s="64">
        <v>4712314.68</v>
      </c>
      <c r="AW49" s="75">
        <f t="shared" si="1"/>
        <v>-0.15554103069007397</v>
      </c>
      <c r="AX49" s="85">
        <v>4950569.32</v>
      </c>
      <c r="AY49" s="92">
        <v>4950569.32</v>
      </c>
      <c r="AZ49" s="88">
        <f t="shared" si="16"/>
        <v>0</v>
      </c>
      <c r="BA49" s="25">
        <f t="shared" si="17"/>
        <v>92548130.068978339</v>
      </c>
      <c r="BB49" s="18">
        <f t="shared" si="18"/>
        <v>75411704.719999999</v>
      </c>
      <c r="BC49" s="42">
        <f t="shared" si="19"/>
        <v>-17136425.348978341</v>
      </c>
      <c r="BD49" s="8"/>
      <c r="BF49" s="8"/>
    </row>
    <row r="50" spans="1:58" x14ac:dyDescent="0.25">
      <c r="A50" s="42" t="s">
        <v>44</v>
      </c>
      <c r="B50" s="17">
        <v>1843745.3510375479</v>
      </c>
      <c r="C50" s="10">
        <v>1722938.43</v>
      </c>
      <c r="D50" s="42">
        <f t="shared" si="2"/>
        <v>-120806.92103754799</v>
      </c>
      <c r="E50" s="17">
        <v>1769462.5630917565</v>
      </c>
      <c r="F50" s="10">
        <v>1475153.04</v>
      </c>
      <c r="G50" s="42">
        <f t="shared" si="3"/>
        <v>-294309.52309175651</v>
      </c>
      <c r="H50" s="17">
        <v>1532685.9898714148</v>
      </c>
      <c r="I50" s="10">
        <v>1193053.3600000001</v>
      </c>
      <c r="J50" s="42">
        <f t="shared" si="4"/>
        <v>-339632.62987141474</v>
      </c>
      <c r="K50" s="17">
        <v>1215501.6809067181</v>
      </c>
      <c r="L50" s="10">
        <v>937749.20000000007</v>
      </c>
      <c r="M50" s="42">
        <f t="shared" si="5"/>
        <v>-277752.48090671806</v>
      </c>
      <c r="N50" s="17">
        <v>1307326.2563654615</v>
      </c>
      <c r="O50" s="10">
        <v>1094177.78</v>
      </c>
      <c r="P50" s="42">
        <f t="shared" si="6"/>
        <v>-213148.47636546148</v>
      </c>
      <c r="Q50" s="17">
        <v>1359926.4204519426</v>
      </c>
      <c r="R50" s="10">
        <v>1094177.79</v>
      </c>
      <c r="S50" s="42">
        <f t="shared" si="7"/>
        <v>-265748.63045194256</v>
      </c>
      <c r="T50" s="17">
        <v>1484798.6283769479</v>
      </c>
      <c r="U50" s="10">
        <v>1094177.76</v>
      </c>
      <c r="V50" s="42">
        <f t="shared" si="8"/>
        <v>-390620.86837694794</v>
      </c>
      <c r="W50" s="17">
        <v>1523001.9453628864</v>
      </c>
      <c r="X50" s="10">
        <v>1094177.79</v>
      </c>
      <c r="Y50" s="42">
        <f t="shared" si="9"/>
        <v>-428824.15536288638</v>
      </c>
      <c r="Z50" s="17">
        <v>1618736.8271302693</v>
      </c>
      <c r="AA50" s="10">
        <v>1149449.2</v>
      </c>
      <c r="AB50" s="42">
        <f t="shared" si="10"/>
        <v>-469287.62713026931</v>
      </c>
      <c r="AC50" s="17">
        <v>1691629.6974825363</v>
      </c>
      <c r="AD50" s="10">
        <v>1146320.6200000001</v>
      </c>
      <c r="AE50" s="42">
        <f t="shared" si="11"/>
        <v>-545309.0774825362</v>
      </c>
      <c r="AF50" s="17">
        <v>1764704.5435858599</v>
      </c>
      <c r="AG50" s="10">
        <v>1146320.6200000001</v>
      </c>
      <c r="AH50" s="42">
        <f t="shared" si="0"/>
        <v>-618383.92358585983</v>
      </c>
      <c r="AI50" s="17">
        <v>1891833.912250987</v>
      </c>
      <c r="AJ50" s="10">
        <v>1204310.18</v>
      </c>
      <c r="AK50" s="42">
        <f t="shared" si="12"/>
        <v>-687523.73225098709</v>
      </c>
      <c r="AL50" s="17">
        <v>1265249.8410949586</v>
      </c>
      <c r="AM50" s="10">
        <v>1204310.18</v>
      </c>
      <c r="AN50" s="42">
        <f t="shared" si="13"/>
        <v>-60939.661094958661</v>
      </c>
      <c r="AO50" s="58">
        <v>1101902.8554399889</v>
      </c>
      <c r="AP50" s="17">
        <v>1150865.7899999998</v>
      </c>
      <c r="AQ50" s="53">
        <f t="shared" si="14"/>
        <v>48962.934560010908</v>
      </c>
      <c r="AR50" s="62">
        <v>1157679.0942306761</v>
      </c>
      <c r="AS50" s="64">
        <v>1157679</v>
      </c>
      <c r="AT50" s="75">
        <f t="shared" si="15"/>
        <v>-9.423067606985569E-2</v>
      </c>
      <c r="AU50" s="62">
        <v>1216244.1472326242</v>
      </c>
      <c r="AV50" s="64">
        <v>1216244.04</v>
      </c>
      <c r="AW50" s="75">
        <f t="shared" si="1"/>
        <v>-0.1072326241992414</v>
      </c>
      <c r="AX50" s="85">
        <v>1277737.3600000001</v>
      </c>
      <c r="AY50" s="92">
        <v>1277737.3600000001</v>
      </c>
      <c r="AZ50" s="88">
        <f t="shared" si="16"/>
        <v>0</v>
      </c>
      <c r="BA50" s="25">
        <f t="shared" si="17"/>
        <v>25022167.113912579</v>
      </c>
      <c r="BB50" s="18">
        <f t="shared" si="18"/>
        <v>20358842.140000001</v>
      </c>
      <c r="BC50" s="42">
        <f t="shared" si="19"/>
        <v>-4663324.9739125781</v>
      </c>
      <c r="BD50" s="8"/>
      <c r="BF50" s="8"/>
    </row>
    <row r="51" spans="1:58" x14ac:dyDescent="0.25">
      <c r="A51" s="42" t="s">
        <v>45</v>
      </c>
      <c r="B51" s="17">
        <v>2296398.0699964664</v>
      </c>
      <c r="C51" s="10">
        <v>2145935.34</v>
      </c>
      <c r="D51" s="42">
        <f t="shared" si="2"/>
        <v>-150462.72999646654</v>
      </c>
      <c r="E51" s="17">
        <v>2203878.3243728755</v>
      </c>
      <c r="F51" s="10">
        <v>1837316.41</v>
      </c>
      <c r="G51" s="42">
        <f t="shared" si="3"/>
        <v>-366561.91437287559</v>
      </c>
      <c r="H51" s="17">
        <v>1908971.4027323199</v>
      </c>
      <c r="I51" s="10">
        <v>1471310.24</v>
      </c>
      <c r="J51" s="42">
        <f t="shared" si="4"/>
        <v>-437661.16273231991</v>
      </c>
      <c r="K51" s="17">
        <v>1444743.4260506183</v>
      </c>
      <c r="L51" s="10">
        <v>1114611.6100000001</v>
      </c>
      <c r="M51" s="42">
        <f t="shared" si="5"/>
        <v>-330131.81605061819</v>
      </c>
      <c r="N51" s="17">
        <v>1553885.9750308441</v>
      </c>
      <c r="O51" s="10">
        <v>1300543.0699999998</v>
      </c>
      <c r="P51" s="42">
        <f t="shared" si="6"/>
        <v>-253342.90503084427</v>
      </c>
      <c r="Q51" s="17">
        <v>1616406.4490596741</v>
      </c>
      <c r="R51" s="10">
        <v>1300543.08</v>
      </c>
      <c r="S51" s="42">
        <f t="shared" si="7"/>
        <v>-315863.36905967398</v>
      </c>
      <c r="T51" s="17">
        <v>1764829.3630958763</v>
      </c>
      <c r="U51" s="10">
        <v>1300543.06</v>
      </c>
      <c r="V51" s="42">
        <f t="shared" si="8"/>
        <v>-464286.30309587624</v>
      </c>
      <c r="W51" s="17">
        <v>1810237.7668321754</v>
      </c>
      <c r="X51" s="10">
        <v>1300543.08</v>
      </c>
      <c r="Y51" s="42">
        <f t="shared" si="9"/>
        <v>-509694.68683217536</v>
      </c>
      <c r="Z51" s="17">
        <v>1924028.0998689707</v>
      </c>
      <c r="AA51" s="10">
        <v>1366238.84</v>
      </c>
      <c r="AB51" s="42">
        <f t="shared" si="10"/>
        <v>-557789.25986897061</v>
      </c>
      <c r="AC51" s="17">
        <v>2010668.4533145039</v>
      </c>
      <c r="AD51" s="10">
        <v>1362520.22</v>
      </c>
      <c r="AE51" s="42">
        <f t="shared" si="11"/>
        <v>-648148.23331450392</v>
      </c>
      <c r="AF51" s="17">
        <v>2097525.1028574998</v>
      </c>
      <c r="AG51" s="10">
        <v>1362520.22</v>
      </c>
      <c r="AH51" s="42">
        <f t="shared" si="0"/>
        <v>-735004.88285749988</v>
      </c>
      <c r="AI51" s="17">
        <v>2248630.8746733787</v>
      </c>
      <c r="AJ51" s="10">
        <v>1431446.78</v>
      </c>
      <c r="AK51" s="42">
        <f t="shared" si="12"/>
        <v>-817184.09467337863</v>
      </c>
      <c r="AL51" s="17">
        <v>1503879.7641698851</v>
      </c>
      <c r="AM51" s="10">
        <v>1431446.78</v>
      </c>
      <c r="AN51" s="42">
        <f t="shared" si="13"/>
        <v>-72432.984169885051</v>
      </c>
      <c r="AO51" s="58">
        <v>1254869.5865885804</v>
      </c>
      <c r="AP51" s="17">
        <v>1326780.97</v>
      </c>
      <c r="AQ51" s="53">
        <f t="shared" si="14"/>
        <v>71911.383411419578</v>
      </c>
      <c r="AR51" s="62">
        <v>1318388.7120425096</v>
      </c>
      <c r="AS51" s="64">
        <v>1318388.6000000001</v>
      </c>
      <c r="AT51" s="75">
        <f t="shared" si="15"/>
        <v>-0.11204250948503613</v>
      </c>
      <c r="AU51" s="62">
        <v>1385083.7963562245</v>
      </c>
      <c r="AV51" s="64">
        <v>1385083.68</v>
      </c>
      <c r="AW51" s="75">
        <f t="shared" si="1"/>
        <v>-0.11635622452013195</v>
      </c>
      <c r="AX51" s="85">
        <v>1455113.52</v>
      </c>
      <c r="AY51" s="92">
        <v>1455113.52</v>
      </c>
      <c r="AZ51" s="88">
        <f t="shared" si="16"/>
        <v>0</v>
      </c>
      <c r="BA51" s="25">
        <f t="shared" si="17"/>
        <v>29797538.6870424</v>
      </c>
      <c r="BB51" s="18">
        <f t="shared" si="18"/>
        <v>24210885.500000004</v>
      </c>
      <c r="BC51" s="42">
        <f t="shared" si="19"/>
        <v>-5586653.1870423965</v>
      </c>
      <c r="BD51" s="8"/>
      <c r="BF51" s="8"/>
    </row>
    <row r="52" spans="1:58" x14ac:dyDescent="0.25">
      <c r="A52" s="42" t="s">
        <v>46</v>
      </c>
      <c r="B52" s="17">
        <v>10157721.99470748</v>
      </c>
      <c r="C52" s="10">
        <v>9492706.6799999997</v>
      </c>
      <c r="D52" s="42">
        <f t="shared" si="2"/>
        <v>-665015.31470748037</v>
      </c>
      <c r="E52" s="17">
        <v>9748476.8088033944</v>
      </c>
      <c r="F52" s="10">
        <v>8127508.4699999997</v>
      </c>
      <c r="G52" s="42">
        <f t="shared" si="3"/>
        <v>-1620968.3388033947</v>
      </c>
      <c r="H52" s="17">
        <v>8444006.7504635695</v>
      </c>
      <c r="I52" s="10">
        <v>7164520.1200000001</v>
      </c>
      <c r="J52" s="42">
        <f t="shared" si="4"/>
        <v>-1279486.6304635694</v>
      </c>
      <c r="K52" s="17">
        <v>9488350.2471470069</v>
      </c>
      <c r="L52" s="10">
        <v>7320585.5600000005</v>
      </c>
      <c r="M52" s="42">
        <f t="shared" si="5"/>
        <v>-2167764.6871470064</v>
      </c>
      <c r="N52" s="17">
        <v>10205143.771116639</v>
      </c>
      <c r="O52" s="10">
        <v>8541747.8200000003</v>
      </c>
      <c r="P52" s="42">
        <f t="shared" si="6"/>
        <v>-1663395.9511166383</v>
      </c>
      <c r="Q52" s="17">
        <v>10615746.888948312</v>
      </c>
      <c r="R52" s="10">
        <v>8541733.3225800693</v>
      </c>
      <c r="S52" s="42">
        <f t="shared" si="7"/>
        <v>-2074013.5663682427</v>
      </c>
      <c r="T52" s="17">
        <v>11590514.150514891</v>
      </c>
      <c r="U52" s="10">
        <v>8541734.0700000003</v>
      </c>
      <c r="V52" s="42">
        <f t="shared" si="8"/>
        <v>-3048780.0805148911</v>
      </c>
      <c r="W52" s="17">
        <v>11888733.772798723</v>
      </c>
      <c r="X52" s="10">
        <v>8541733.3225800693</v>
      </c>
      <c r="Y52" s="42">
        <f t="shared" si="9"/>
        <v>-3347000.4502186533</v>
      </c>
      <c r="Z52" s="17">
        <v>12636051.611471336</v>
      </c>
      <c r="AA52" s="10">
        <v>8973211.8200000003</v>
      </c>
      <c r="AB52" s="42">
        <f t="shared" si="10"/>
        <v>-3662839.791471336</v>
      </c>
      <c r="AC52" s="17">
        <v>13205062.000585942</v>
      </c>
      <c r="AD52" s="10">
        <v>8948788.4199999999</v>
      </c>
      <c r="AE52" s="42">
        <f t="shared" si="11"/>
        <v>-4256273.5805859417</v>
      </c>
      <c r="AF52" s="17">
        <v>13775492.913990749</v>
      </c>
      <c r="AG52" s="10">
        <v>8948788.4199999999</v>
      </c>
      <c r="AH52" s="42">
        <f t="shared" si="0"/>
        <v>-4826704.4939907491</v>
      </c>
      <c r="AI52" s="17">
        <v>14767879.839933615</v>
      </c>
      <c r="AJ52" s="10">
        <v>9401485.4700000007</v>
      </c>
      <c r="AK52" s="42">
        <f t="shared" si="12"/>
        <v>-5366394.3699336145</v>
      </c>
      <c r="AL52" s="17">
        <v>9877205.5296633132</v>
      </c>
      <c r="AM52" s="10">
        <v>9401485.4700000007</v>
      </c>
      <c r="AN52" s="42">
        <f t="shared" si="13"/>
        <v>-475720.05966331251</v>
      </c>
      <c r="AO52" s="58">
        <v>11409840.024236558</v>
      </c>
      <c r="AP52" s="17">
        <v>11090130.999999998</v>
      </c>
      <c r="AQ52" s="53">
        <f t="shared" si="14"/>
        <v>-319709.02423655987</v>
      </c>
      <c r="AR52" s="62">
        <v>11987390.890000001</v>
      </c>
      <c r="AS52" s="64">
        <v>11987390.890000001</v>
      </c>
      <c r="AT52" s="75">
        <f t="shared" si="15"/>
        <v>0</v>
      </c>
      <c r="AU52" s="62">
        <v>12593812.640000001</v>
      </c>
      <c r="AV52" s="64">
        <v>12593812.640000001</v>
      </c>
      <c r="AW52" s="75">
        <f t="shared" si="1"/>
        <v>0</v>
      </c>
      <c r="AX52" s="85">
        <v>13230555.639999956</v>
      </c>
      <c r="AY52" s="92">
        <v>13230555.639999956</v>
      </c>
      <c r="AZ52" s="88">
        <f t="shared" si="16"/>
        <v>0</v>
      </c>
      <c r="BA52" s="25">
        <f t="shared" si="17"/>
        <v>195621985.47438148</v>
      </c>
      <c r="BB52" s="18">
        <f t="shared" si="18"/>
        <v>160847919.13516006</v>
      </c>
      <c r="BC52" s="42">
        <f>BB52-BA52</f>
        <v>-34774066.339221418</v>
      </c>
      <c r="BD52" s="8"/>
      <c r="BF52" s="8"/>
    </row>
    <row r="53" spans="1:58" x14ac:dyDescent="0.25">
      <c r="A53" s="26" t="s">
        <v>53</v>
      </c>
      <c r="B53" s="27">
        <v>247522304.32759076</v>
      </c>
      <c r="C53" s="26">
        <v>231322803.95999995</v>
      </c>
      <c r="D53" s="74">
        <f t="shared" si="2"/>
        <v>-16199500.367590815</v>
      </c>
      <c r="E53" s="27">
        <v>237549860.55498791</v>
      </c>
      <c r="F53" s="26">
        <v>198054982.61999995</v>
      </c>
      <c r="G53" s="74">
        <f t="shared" si="3"/>
        <v>-39494877.934987962</v>
      </c>
      <c r="H53" s="27">
        <v>205762670.97302699</v>
      </c>
      <c r="I53" s="26">
        <v>166731478.56000003</v>
      </c>
      <c r="J53" s="74">
        <f t="shared" si="4"/>
        <v>-39031192.413026959</v>
      </c>
      <c r="K53" s="27">
        <v>194127886.35770246</v>
      </c>
      <c r="L53" s="26">
        <v>149769111.08999997</v>
      </c>
      <c r="M53" s="74">
        <f t="shared" si="5"/>
        <v>-44358775.26770249</v>
      </c>
      <c r="N53" s="27">
        <v>208793197.83320937</v>
      </c>
      <c r="O53" s="36">
        <f>SUM(O7:O52)</f>
        <v>174752511.08999997</v>
      </c>
      <c r="P53" s="74">
        <f t="shared" si="6"/>
        <v>-34040686.743209392</v>
      </c>
      <c r="Q53" s="27">
        <v>217208625.56025207</v>
      </c>
      <c r="R53" s="26">
        <v>174752511.09258002</v>
      </c>
      <c r="S53" s="74">
        <f t="shared" si="7"/>
        <v>-42456114.46767205</v>
      </c>
      <c r="T53" s="27">
        <v>237137326.85142478</v>
      </c>
      <c r="U53" s="26">
        <v>174752511.09</v>
      </c>
      <c r="V53" s="74">
        <f t="shared" si="8"/>
        <v>-62384815.76142478</v>
      </c>
      <c r="W53" s="27">
        <v>243238782.15570813</v>
      </c>
      <c r="X53" s="26">
        <v>174752511.09258002</v>
      </c>
      <c r="Y53" s="74">
        <f t="shared" si="9"/>
        <v>-68486271.063128114</v>
      </c>
      <c r="Z53" s="27">
        <f>SUM(Z7:Z52)</f>
        <v>258528609.01497084</v>
      </c>
      <c r="AA53" s="26">
        <f>SUM(AA7:AA52)</f>
        <v>183579979.09000003</v>
      </c>
      <c r="AB53" s="74">
        <f t="shared" si="10"/>
        <v>-74948629.924970806</v>
      </c>
      <c r="AC53" s="27">
        <f>SUM(AC7:AC52)</f>
        <v>270170336.10947877</v>
      </c>
      <c r="AD53" s="26">
        <f>SUM(AD7:AD52)</f>
        <v>183080311.09</v>
      </c>
      <c r="AE53" s="74">
        <f>AD53-AC53</f>
        <v>-87090025.019478768</v>
      </c>
      <c r="AF53" s="27">
        <f t="shared" ref="AF53:AK53" si="20">SUM(AF7:AF52)</f>
        <v>281841126.5680905</v>
      </c>
      <c r="AG53" s="26">
        <f t="shared" si="20"/>
        <v>183080311.09</v>
      </c>
      <c r="AH53" s="74">
        <f t="shared" si="20"/>
        <v>-98760815.478090435</v>
      </c>
      <c r="AI53" s="36">
        <f t="shared" si="20"/>
        <v>302144969.84582287</v>
      </c>
      <c r="AJ53" s="26">
        <f>SUM(AJ7:AJ52)</f>
        <v>192341894.81</v>
      </c>
      <c r="AK53" s="44">
        <f t="shared" si="20"/>
        <v>-109803075.03582281</v>
      </c>
      <c r="AL53" s="36">
        <f>SUM(AL7:AL52)</f>
        <v>202074623.65562406</v>
      </c>
      <c r="AM53" s="26">
        <f>SUM(AM7:AM52)</f>
        <v>192341894.81</v>
      </c>
      <c r="AN53" s="44">
        <f>SUM(AN7:AN52)</f>
        <v>-9732728.8456240632</v>
      </c>
      <c r="AO53" s="27">
        <f>SUM(AO7:AO52)</f>
        <v>207019530.58410001</v>
      </c>
      <c r="AP53" s="36">
        <f>SUM(AP7:AP52)</f>
        <v>207081163.76000008</v>
      </c>
      <c r="AQ53" s="54">
        <f t="shared" si="14"/>
        <v>61633.175900071859</v>
      </c>
      <c r="AR53" s="63">
        <v>217498467.95000005</v>
      </c>
      <c r="AS53" s="65">
        <f>SUM(AS7:AS52)</f>
        <v>217498467.95000005</v>
      </c>
      <c r="AT53" s="76">
        <f>AS53-AR53</f>
        <v>0</v>
      </c>
      <c r="AU53" s="63">
        <v>228501352.18000001</v>
      </c>
      <c r="AV53" s="65">
        <f>SUM(AV7:AV52)</f>
        <v>228501352.18000001</v>
      </c>
      <c r="AW53" s="76">
        <f t="shared" si="1"/>
        <v>0</v>
      </c>
      <c r="AX53" s="86">
        <f>SUM(AX7:AX52)</f>
        <v>240054380.02000001</v>
      </c>
      <c r="AY53" s="86">
        <f t="shared" ref="AY53:AZ53" si="21">SUM(AY7:AY52)</f>
        <v>240054380.02000001</v>
      </c>
      <c r="AZ53" s="94">
        <f t="shared" si="21"/>
        <v>0</v>
      </c>
      <c r="BA53" s="87">
        <f>SUM(B53,E53,H53,K53,N53,Q53,T53,W53,Z53,AC53,AF53,AI53,AL53,AO53,AR53,AU53,AX53)</f>
        <v>3999174050.5419884</v>
      </c>
      <c r="BB53" s="26">
        <f>SUM(C53,F53,I53,L53,O53,R53,U53,X53,AA53,AD53,AG53,AJ53,AM53,AP53,AS53,AV53,AY53)</f>
        <v>3272448175.3951597</v>
      </c>
      <c r="BC53" s="28">
        <f>BB53-BA53</f>
        <v>-726725875.14682865</v>
      </c>
    </row>
    <row r="54" spans="1:58" x14ac:dyDescent="0.25">
      <c r="A54" s="52"/>
      <c r="W54" s="8"/>
      <c r="X54" s="8"/>
      <c r="AG54" s="13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</row>
    <row r="55" spans="1:58" x14ac:dyDescent="0.25">
      <c r="B55" t="s">
        <v>307</v>
      </c>
      <c r="F55"/>
      <c r="I55" s="2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6"/>
      <c r="AS55" s="14"/>
      <c r="AT55" s="14"/>
      <c r="AU55" s="14"/>
      <c r="AV55" s="14"/>
      <c r="AW55" s="14"/>
      <c r="AX55" s="14"/>
      <c r="AY55" s="14"/>
      <c r="AZ55" s="14"/>
      <c r="BB55" s="14"/>
      <c r="BC55" s="14"/>
    </row>
    <row r="56" spans="1:58" x14ac:dyDescent="0.25">
      <c r="B56" t="s">
        <v>312</v>
      </c>
      <c r="F56"/>
      <c r="I56" s="2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S56" s="14"/>
      <c r="AT56" s="14"/>
      <c r="AU56" s="14"/>
      <c r="AV56" s="14"/>
      <c r="AW56" s="14"/>
      <c r="AX56" s="14"/>
      <c r="AY56" s="14"/>
      <c r="AZ56" s="14"/>
      <c r="BB56" s="14"/>
      <c r="BC56" s="14"/>
    </row>
    <row r="57" spans="1:58" x14ac:dyDescent="0.25">
      <c r="B57" t="s">
        <v>313</v>
      </c>
      <c r="F57"/>
      <c r="I57" s="2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S57" s="14"/>
      <c r="AT57" s="14"/>
      <c r="AU57" s="14"/>
      <c r="AV57" s="14"/>
      <c r="AW57" s="14"/>
      <c r="AX57" s="14"/>
      <c r="AY57" s="14"/>
      <c r="AZ57" s="14"/>
      <c r="BB57" s="14"/>
      <c r="BC57" s="14"/>
    </row>
    <row r="58" spans="1:58" x14ac:dyDescent="0.25">
      <c r="B58" t="s">
        <v>315</v>
      </c>
      <c r="F58"/>
      <c r="I58" s="2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S58" s="14"/>
      <c r="AT58" s="14"/>
      <c r="AU58" s="14"/>
      <c r="AV58" s="14"/>
      <c r="AW58" s="14"/>
      <c r="AX58" s="14"/>
      <c r="AY58" s="14"/>
      <c r="AZ58" s="14"/>
      <c r="BB58" s="14"/>
      <c r="BC58" s="14"/>
    </row>
    <row r="59" spans="1:58" ht="15" customHeight="1" x14ac:dyDescent="0.25">
      <c r="B59" s="101" t="s">
        <v>314</v>
      </c>
      <c r="F59"/>
      <c r="I59" s="2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S59" s="14"/>
      <c r="AT59" s="14"/>
      <c r="AU59" s="14"/>
      <c r="AV59" s="14"/>
      <c r="AW59" s="14"/>
      <c r="AX59" s="14"/>
      <c r="AY59" s="14"/>
      <c r="AZ59" s="14"/>
      <c r="BB59" s="14"/>
      <c r="BC59" s="14"/>
    </row>
    <row r="60" spans="1:58" x14ac:dyDescent="0.25">
      <c r="B60" s="101" t="s">
        <v>316</v>
      </c>
      <c r="F60"/>
      <c r="I60" s="2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</row>
    <row r="61" spans="1:58" x14ac:dyDescent="0.25">
      <c r="B61" t="s">
        <v>317</v>
      </c>
      <c r="F61"/>
      <c r="I61" s="2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12"/>
      <c r="AA61" s="12"/>
      <c r="AB61" s="9"/>
      <c r="AC61" s="9"/>
      <c r="AD61" s="9"/>
      <c r="AE61" s="9"/>
      <c r="AF61" s="9"/>
      <c r="AG61" s="9"/>
      <c r="AH61" s="9"/>
      <c r="AI61" s="9"/>
      <c r="AJ61" s="9"/>
      <c r="AK61" s="9"/>
    </row>
    <row r="62" spans="1:58" x14ac:dyDescent="0.25">
      <c r="B62" t="s">
        <v>338</v>
      </c>
      <c r="F62"/>
      <c r="I62" s="2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S62" s="14"/>
      <c r="AT62" s="14"/>
      <c r="AU62" s="14"/>
      <c r="AV62" s="14"/>
      <c r="AW62" s="14"/>
      <c r="AX62" s="14"/>
      <c r="AY62" s="14"/>
      <c r="AZ62" s="14"/>
      <c r="BB62" s="14"/>
      <c r="BC62" s="14"/>
    </row>
    <row r="63" spans="1:58" x14ac:dyDescent="0.25">
      <c r="B63" t="s">
        <v>340</v>
      </c>
      <c r="F63"/>
      <c r="I63" s="2"/>
    </row>
    <row r="64" spans="1:58" x14ac:dyDescent="0.25">
      <c r="B64" t="s">
        <v>339</v>
      </c>
      <c r="F64"/>
      <c r="I64" s="2"/>
    </row>
    <row r="65" spans="2:9" x14ac:dyDescent="0.25">
      <c r="B65" t="s">
        <v>327</v>
      </c>
      <c r="I65" s="2"/>
    </row>
    <row r="77" spans="2:9" x14ac:dyDescent="0.25">
      <c r="C77" s="14"/>
      <c r="D77" s="14"/>
      <c r="F77" s="14"/>
      <c r="G77" s="14"/>
    </row>
    <row r="81" spans="2:6" x14ac:dyDescent="0.25">
      <c r="B81" s="14"/>
      <c r="F81"/>
    </row>
  </sheetData>
  <printOptions horizontalCentered="1"/>
  <pageMargins left="0.5" right="0.5" top="0.75" bottom="0.75" header="0.3" footer="0.3"/>
  <pageSetup paperSize="5" scale="91" fitToHeight="0" orientation="landscape" r:id="rId1"/>
  <headerFooter>
    <oddFooter>&amp;LSource: S.C. Revenue and Fiscal Affairs Office 12/16/2025&amp;RPage &amp;P of &amp;N</oddFooter>
  </headerFooter>
  <rowBreaks count="1" manualBreakCount="1">
    <brk id="35" max="48" man="1"/>
  </rowBreaks>
  <colBreaks count="1" manualBreakCount="1">
    <brk id="3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H305"/>
  <sheetViews>
    <sheetView tabSelected="1" zoomScaleNormal="100" workbookViewId="0">
      <selection activeCell="F298" sqref="F298"/>
    </sheetView>
  </sheetViews>
  <sheetFormatPr defaultRowHeight="15" x14ac:dyDescent="0.25"/>
  <cols>
    <col min="1" max="1" width="19.85546875" bestFit="1" customWidth="1"/>
    <col min="2" max="40" width="14.28515625" bestFit="1" customWidth="1"/>
    <col min="41" max="52" width="14.28515625" customWidth="1"/>
    <col min="53" max="54" width="14.28515625" bestFit="1" customWidth="1"/>
    <col min="55" max="55" width="14" customWidth="1"/>
    <col min="57" max="57" width="18.42578125" bestFit="1" customWidth="1"/>
  </cols>
  <sheetData>
    <row r="1" spans="1:55" ht="18.75" customHeight="1" x14ac:dyDescent="0.35">
      <c r="B1" s="66" t="s">
        <v>329</v>
      </c>
    </row>
    <row r="2" spans="1:55" ht="18.75" customHeight="1" x14ac:dyDescent="0.25"/>
    <row r="3" spans="1:55" x14ac:dyDescent="0.25">
      <c r="A3" s="31" t="s">
        <v>302</v>
      </c>
      <c r="B3" s="32" t="s">
        <v>288</v>
      </c>
      <c r="C3" s="32" t="s">
        <v>288</v>
      </c>
      <c r="D3" s="45" t="s">
        <v>50</v>
      </c>
      <c r="E3" s="32" t="s">
        <v>289</v>
      </c>
      <c r="F3" s="32" t="s">
        <v>289</v>
      </c>
      <c r="G3" s="45" t="s">
        <v>50</v>
      </c>
      <c r="H3" s="32" t="s">
        <v>52</v>
      </c>
      <c r="I3" s="32" t="s">
        <v>52</v>
      </c>
      <c r="J3" s="45" t="s">
        <v>50</v>
      </c>
      <c r="K3" s="32" t="s">
        <v>54</v>
      </c>
      <c r="L3" s="32" t="s">
        <v>54</v>
      </c>
      <c r="M3" s="45" t="s">
        <v>50</v>
      </c>
      <c r="N3" s="32" t="s">
        <v>55</v>
      </c>
      <c r="O3" s="32" t="s">
        <v>55</v>
      </c>
      <c r="P3" s="45" t="s">
        <v>50</v>
      </c>
      <c r="Q3" s="32" t="s">
        <v>286</v>
      </c>
      <c r="R3" s="32" t="s">
        <v>286</v>
      </c>
      <c r="S3" s="45" t="s">
        <v>50</v>
      </c>
      <c r="T3" s="32" t="s">
        <v>287</v>
      </c>
      <c r="U3" s="32" t="s">
        <v>287</v>
      </c>
      <c r="V3" s="45" t="s">
        <v>50</v>
      </c>
      <c r="W3" s="32" t="s">
        <v>303</v>
      </c>
      <c r="X3" s="32" t="s">
        <v>303</v>
      </c>
      <c r="Y3" s="45" t="s">
        <v>50</v>
      </c>
      <c r="Z3" s="32" t="s">
        <v>304</v>
      </c>
      <c r="AA3" s="32" t="s">
        <v>304</v>
      </c>
      <c r="AB3" s="45" t="s">
        <v>50</v>
      </c>
      <c r="AC3" s="32" t="s">
        <v>305</v>
      </c>
      <c r="AD3" s="32" t="s">
        <v>305</v>
      </c>
      <c r="AE3" s="45" t="s">
        <v>50</v>
      </c>
      <c r="AF3" s="32" t="s">
        <v>306</v>
      </c>
      <c r="AG3" s="32" t="s">
        <v>306</v>
      </c>
      <c r="AH3" s="45" t="s">
        <v>50</v>
      </c>
      <c r="AI3" s="32" t="s">
        <v>309</v>
      </c>
      <c r="AJ3" s="32" t="s">
        <v>309</v>
      </c>
      <c r="AK3" s="37" t="s">
        <v>50</v>
      </c>
      <c r="AL3" s="32" t="s">
        <v>311</v>
      </c>
      <c r="AM3" s="31" t="s">
        <v>311</v>
      </c>
      <c r="AN3" s="37" t="s">
        <v>50</v>
      </c>
      <c r="AO3" s="32" t="s">
        <v>318</v>
      </c>
      <c r="AP3" s="31" t="s">
        <v>318</v>
      </c>
      <c r="AQ3" s="45" t="s">
        <v>50</v>
      </c>
      <c r="AR3" s="32" t="s">
        <v>319</v>
      </c>
      <c r="AS3" s="31" t="s">
        <v>319</v>
      </c>
      <c r="AT3" s="45" t="s">
        <v>50</v>
      </c>
      <c r="AU3" s="32" t="s">
        <v>320</v>
      </c>
      <c r="AV3" s="31" t="s">
        <v>320</v>
      </c>
      <c r="AW3" s="37" t="s">
        <v>50</v>
      </c>
      <c r="AX3" s="32" t="s">
        <v>331</v>
      </c>
      <c r="AY3" s="31" t="s">
        <v>331</v>
      </c>
      <c r="AZ3" s="84" t="s">
        <v>336</v>
      </c>
      <c r="BA3" s="32" t="s">
        <v>301</v>
      </c>
      <c r="BB3" s="31" t="s">
        <v>301</v>
      </c>
      <c r="BC3" s="31" t="s">
        <v>50</v>
      </c>
    </row>
    <row r="4" spans="1:55" x14ac:dyDescent="0.25">
      <c r="A4" s="20"/>
      <c r="B4" s="21" t="s">
        <v>47</v>
      </c>
      <c r="C4" s="21" t="s">
        <v>49</v>
      </c>
      <c r="D4" s="46"/>
      <c r="E4" s="21" t="s">
        <v>47</v>
      </c>
      <c r="F4" s="21" t="s">
        <v>49</v>
      </c>
      <c r="G4" s="46"/>
      <c r="H4" s="21" t="s">
        <v>47</v>
      </c>
      <c r="I4" s="21" t="s">
        <v>49</v>
      </c>
      <c r="J4" s="46"/>
      <c r="K4" s="21" t="s">
        <v>47</v>
      </c>
      <c r="L4" s="21" t="s">
        <v>49</v>
      </c>
      <c r="M4" s="46"/>
      <c r="N4" s="21" t="s">
        <v>47</v>
      </c>
      <c r="O4" s="21" t="s">
        <v>49</v>
      </c>
      <c r="P4" s="46"/>
      <c r="Q4" s="21" t="s">
        <v>47</v>
      </c>
      <c r="R4" s="21" t="s">
        <v>49</v>
      </c>
      <c r="S4" s="46"/>
      <c r="T4" s="21" t="s">
        <v>47</v>
      </c>
      <c r="U4" s="21" t="s">
        <v>49</v>
      </c>
      <c r="V4" s="46"/>
      <c r="W4" s="21" t="s">
        <v>47</v>
      </c>
      <c r="X4" s="21" t="s">
        <v>49</v>
      </c>
      <c r="Y4" s="46"/>
      <c r="Z4" s="21" t="s">
        <v>47</v>
      </c>
      <c r="AA4" s="21" t="s">
        <v>49</v>
      </c>
      <c r="AB4" s="46"/>
      <c r="AC4" s="21" t="s">
        <v>47</v>
      </c>
      <c r="AD4" s="21" t="s">
        <v>49</v>
      </c>
      <c r="AE4" s="46"/>
      <c r="AF4" s="21" t="s">
        <v>47</v>
      </c>
      <c r="AG4" s="21" t="s">
        <v>49</v>
      </c>
      <c r="AH4" s="46"/>
      <c r="AI4" s="21" t="s">
        <v>47</v>
      </c>
      <c r="AJ4" s="21" t="s">
        <v>49</v>
      </c>
      <c r="AK4" s="38"/>
      <c r="AL4" s="21" t="s">
        <v>47</v>
      </c>
      <c r="AM4" s="20" t="s">
        <v>49</v>
      </c>
      <c r="AN4" s="38"/>
      <c r="AO4" s="21" t="s">
        <v>47</v>
      </c>
      <c r="AP4" s="20" t="s">
        <v>49</v>
      </c>
      <c r="AQ4" s="46"/>
      <c r="AR4" s="21" t="s">
        <v>47</v>
      </c>
      <c r="AS4" s="20" t="s">
        <v>49</v>
      </c>
      <c r="AT4" s="46"/>
      <c r="AU4" s="21" t="s">
        <v>47</v>
      </c>
      <c r="AV4" s="20" t="s">
        <v>49</v>
      </c>
      <c r="AW4" s="38"/>
      <c r="AX4" s="21" t="s">
        <v>47</v>
      </c>
      <c r="AY4" s="20" t="s">
        <v>335</v>
      </c>
      <c r="AZ4" s="81"/>
      <c r="BA4" s="21" t="s">
        <v>332</v>
      </c>
      <c r="BB4" s="20" t="s">
        <v>332</v>
      </c>
      <c r="BC4" s="20"/>
    </row>
    <row r="5" spans="1:55" ht="30" x14ac:dyDescent="0.25">
      <c r="A5" s="23"/>
      <c r="B5" s="24" t="s">
        <v>48</v>
      </c>
      <c r="C5" s="24"/>
      <c r="D5" s="47"/>
      <c r="E5" s="24" t="s">
        <v>48</v>
      </c>
      <c r="F5" s="24"/>
      <c r="G5" s="47"/>
      <c r="H5" s="24" t="s">
        <v>48</v>
      </c>
      <c r="I5" s="24"/>
      <c r="J5" s="47"/>
      <c r="K5" s="24" t="s">
        <v>48</v>
      </c>
      <c r="L5" s="24"/>
      <c r="M5" s="47"/>
      <c r="N5" s="24" t="s">
        <v>48</v>
      </c>
      <c r="O5" s="24"/>
      <c r="P5" s="47"/>
      <c r="Q5" s="24" t="s">
        <v>48</v>
      </c>
      <c r="R5" s="24"/>
      <c r="S5" s="47"/>
      <c r="T5" s="24" t="s">
        <v>48</v>
      </c>
      <c r="U5" s="24"/>
      <c r="V5" s="47"/>
      <c r="W5" s="24" t="s">
        <v>48</v>
      </c>
      <c r="X5" s="24"/>
      <c r="Y5" s="47"/>
      <c r="Z5" s="24" t="s">
        <v>48</v>
      </c>
      <c r="AA5" s="24"/>
      <c r="AB5" s="47"/>
      <c r="AC5" s="24" t="s">
        <v>48</v>
      </c>
      <c r="AD5" s="24"/>
      <c r="AE5" s="47"/>
      <c r="AF5" s="24" t="s">
        <v>48</v>
      </c>
      <c r="AG5" s="24"/>
      <c r="AH5" s="47"/>
      <c r="AI5" s="24" t="s">
        <v>48</v>
      </c>
      <c r="AJ5" s="24"/>
      <c r="AK5" s="39"/>
      <c r="AL5" s="24" t="s">
        <v>48</v>
      </c>
      <c r="AM5" s="23"/>
      <c r="AN5" s="39"/>
      <c r="AO5" s="55" t="s">
        <v>48</v>
      </c>
      <c r="AP5" s="23"/>
      <c r="AQ5" s="39"/>
      <c r="AR5" s="55" t="s">
        <v>48</v>
      </c>
      <c r="AS5" s="23"/>
      <c r="AT5" s="39"/>
      <c r="AU5" s="55" t="s">
        <v>48</v>
      </c>
      <c r="AV5" s="23"/>
      <c r="AW5" s="39"/>
      <c r="AX5" s="55" t="s">
        <v>334</v>
      </c>
      <c r="AY5" s="23"/>
      <c r="AZ5" s="82"/>
      <c r="BA5" s="24" t="s">
        <v>300</v>
      </c>
      <c r="BB5" s="23" t="s">
        <v>49</v>
      </c>
      <c r="BC5" s="22"/>
    </row>
    <row r="6" spans="1:55" x14ac:dyDescent="0.25">
      <c r="A6" s="33">
        <v>1</v>
      </c>
      <c r="B6" s="34">
        <v>2</v>
      </c>
      <c r="C6" s="34">
        <v>3</v>
      </c>
      <c r="D6" s="48">
        <v>4</v>
      </c>
      <c r="E6" s="34">
        <v>5</v>
      </c>
      <c r="F6" s="34">
        <v>6</v>
      </c>
      <c r="G6" s="48">
        <v>7</v>
      </c>
      <c r="H6" s="34">
        <v>8</v>
      </c>
      <c r="I6" s="34">
        <v>9</v>
      </c>
      <c r="J6" s="48">
        <v>10</v>
      </c>
      <c r="K6" s="34">
        <v>11</v>
      </c>
      <c r="L6" s="34">
        <v>12</v>
      </c>
      <c r="M6" s="48">
        <v>13</v>
      </c>
      <c r="N6" s="34">
        <v>14</v>
      </c>
      <c r="O6" s="34">
        <v>15</v>
      </c>
      <c r="P6" s="48">
        <v>16</v>
      </c>
      <c r="Q6" s="34">
        <v>17</v>
      </c>
      <c r="R6" s="34">
        <v>18</v>
      </c>
      <c r="S6" s="48">
        <v>19</v>
      </c>
      <c r="T6" s="34">
        <v>20</v>
      </c>
      <c r="U6" s="34">
        <v>21</v>
      </c>
      <c r="V6" s="48">
        <v>22</v>
      </c>
      <c r="W6" s="34">
        <v>23</v>
      </c>
      <c r="X6" s="34">
        <v>24</v>
      </c>
      <c r="Y6" s="48">
        <v>25</v>
      </c>
      <c r="Z6" s="34">
        <v>26</v>
      </c>
      <c r="AA6" s="34">
        <v>27</v>
      </c>
      <c r="AB6" s="48">
        <v>28</v>
      </c>
      <c r="AC6" s="34">
        <v>29</v>
      </c>
      <c r="AD6" s="34">
        <v>30</v>
      </c>
      <c r="AE6" s="48">
        <v>31</v>
      </c>
      <c r="AF6" s="34">
        <v>32</v>
      </c>
      <c r="AG6" s="34">
        <v>33</v>
      </c>
      <c r="AH6" s="48">
        <v>34</v>
      </c>
      <c r="AI6" s="34">
        <v>35</v>
      </c>
      <c r="AJ6" s="34">
        <v>36</v>
      </c>
      <c r="AK6" s="40">
        <v>37</v>
      </c>
      <c r="AL6" s="34">
        <v>38</v>
      </c>
      <c r="AM6" s="33">
        <v>39</v>
      </c>
      <c r="AN6" s="40">
        <v>40</v>
      </c>
      <c r="AO6" s="56">
        <v>41</v>
      </c>
      <c r="AP6" s="33">
        <v>42</v>
      </c>
      <c r="AQ6" s="40">
        <v>43</v>
      </c>
      <c r="AR6" s="56">
        <v>44</v>
      </c>
      <c r="AS6" s="33">
        <v>45</v>
      </c>
      <c r="AT6" s="48">
        <v>46</v>
      </c>
      <c r="AU6" s="56">
        <v>47</v>
      </c>
      <c r="AV6" s="33">
        <v>48</v>
      </c>
      <c r="AW6" s="40">
        <v>49</v>
      </c>
      <c r="AX6" s="34">
        <v>50</v>
      </c>
      <c r="AY6" s="33">
        <v>51</v>
      </c>
      <c r="AZ6" s="96">
        <v>52</v>
      </c>
      <c r="BA6" s="34">
        <v>53</v>
      </c>
      <c r="BB6" s="33">
        <v>54</v>
      </c>
      <c r="BC6" s="33">
        <v>55</v>
      </c>
    </row>
    <row r="7" spans="1:55" x14ac:dyDescent="0.25">
      <c r="A7" s="18" t="s">
        <v>56</v>
      </c>
      <c r="B7" s="25">
        <v>200449.43989871696</v>
      </c>
      <c r="C7" s="25">
        <v>187435.24</v>
      </c>
      <c r="D7" s="49">
        <f>C7-B7</f>
        <v>-13014.199898716965</v>
      </c>
      <c r="E7" s="25">
        <v>192438.43404232801</v>
      </c>
      <c r="F7" s="25">
        <v>160710.85999999999</v>
      </c>
      <c r="G7" s="49">
        <f>F7-E7</f>
        <v>-31727.574042328022</v>
      </c>
      <c r="H7" s="25">
        <v>158172.22565680943</v>
      </c>
      <c r="I7" s="25">
        <v>128637.12</v>
      </c>
      <c r="J7" s="49">
        <f>I7-H7</f>
        <v>-29535.105656809435</v>
      </c>
      <c r="K7" s="25">
        <v>125880.5240018574</v>
      </c>
      <c r="L7" s="25">
        <v>97436.06</v>
      </c>
      <c r="M7" s="49">
        <f>L7-K7</f>
        <v>-28444.464001857399</v>
      </c>
      <c r="N7" s="25">
        <v>134954.01951477045</v>
      </c>
      <c r="O7" s="25">
        <v>113166.34</v>
      </c>
      <c r="P7" s="49">
        <f>O7-N7</f>
        <v>-21787.679514770454</v>
      </c>
      <c r="Q7" s="25">
        <v>140065.11552602504</v>
      </c>
      <c r="R7" s="25">
        <v>112976</v>
      </c>
      <c r="S7" s="49">
        <f>R7-Q7</f>
        <v>-27089.115526025038</v>
      </c>
      <c r="T7" s="25">
        <v>152780.47352885469</v>
      </c>
      <c r="U7" s="25">
        <v>112973.50000000001</v>
      </c>
      <c r="V7" s="49">
        <f>U7-T7</f>
        <v>-39806.97352885468</v>
      </c>
      <c r="W7" s="25">
        <v>156673.49167938624</v>
      </c>
      <c r="X7" s="25">
        <v>112973.48999999999</v>
      </c>
      <c r="Y7" s="49">
        <f>X7-W7</f>
        <v>-43700.001679386245</v>
      </c>
      <c r="Z7" s="25">
        <v>166429.12709964559</v>
      </c>
      <c r="AA7" s="25">
        <v>118605.74</v>
      </c>
      <c r="AB7" s="49">
        <f>AA7-Z7</f>
        <v>-47823.387099645581</v>
      </c>
      <c r="AC7" s="25">
        <v>173857.10167656961</v>
      </c>
      <c r="AD7" s="25">
        <v>118286.92</v>
      </c>
      <c r="AE7" s="49">
        <f>AD7-AC7</f>
        <v>-55570.181676569613</v>
      </c>
      <c r="AF7" s="25">
        <v>181303.62005957414</v>
      </c>
      <c r="AG7" s="25">
        <v>118286.92</v>
      </c>
      <c r="AH7" s="49">
        <f>AG7-AF7</f>
        <v>-63016.700059574141</v>
      </c>
      <c r="AI7" s="25">
        <v>194207.88419359506</v>
      </c>
      <c r="AJ7" s="25">
        <v>124164.84</v>
      </c>
      <c r="AK7" s="41">
        <f>AJ7-AI7</f>
        <v>-70043.044193595066</v>
      </c>
      <c r="AL7" s="25">
        <v>130374.86805392947</v>
      </c>
      <c r="AM7" s="18">
        <v>124164.84</v>
      </c>
      <c r="AN7" s="41">
        <f>AM7-AL7</f>
        <v>-6210.0280539294763</v>
      </c>
      <c r="AO7" s="57">
        <v>108787.76271213139</v>
      </c>
      <c r="AP7" s="18">
        <v>115009.26000000001</v>
      </c>
      <c r="AQ7" s="53">
        <f>AP7-AO7</f>
        <v>6221.497287868624</v>
      </c>
      <c r="AR7" s="68">
        <v>114223.36</v>
      </c>
      <c r="AS7" s="64">
        <v>114223.36</v>
      </c>
      <c r="AT7" s="60">
        <f>AS7-AR7</f>
        <v>0</v>
      </c>
      <c r="AU7" s="70">
        <v>119938.50861166732</v>
      </c>
      <c r="AV7" s="69">
        <v>119909</v>
      </c>
      <c r="AW7" s="53">
        <f>AV7-AU7</f>
        <v>-29.508611667319201</v>
      </c>
      <c r="AX7" s="99">
        <v>125935.43404225069</v>
      </c>
      <c r="AY7" s="69">
        <v>125877.66</v>
      </c>
      <c r="AZ7" s="97">
        <f>AY7-AX7</f>
        <v>-57.7740422506904</v>
      </c>
      <c r="BA7" s="25">
        <f>SUM(B7,E7,H7,K7,N7,Q7,T7,W7,Z7,AC7,AF7,AI7,AL7,AO7,AR7,AU7)</f>
        <v>2450535.9562558606</v>
      </c>
      <c r="BB7" s="18">
        <f>SUM(B7,F7,I7,L7,O7,R7,U7,X7,AA7,AD7,AG7,AJ7,AM7,AP7,AS7,AV7)</f>
        <v>1991973.6898987172</v>
      </c>
      <c r="BC7" s="19">
        <f>BB7-BA7</f>
        <v>-458562.26635714341</v>
      </c>
    </row>
    <row r="8" spans="1:55" x14ac:dyDescent="0.25">
      <c r="A8" s="10" t="s">
        <v>2</v>
      </c>
      <c r="B8" s="17">
        <v>869655.38676606002</v>
      </c>
      <c r="C8" s="17">
        <v>813197.01</v>
      </c>
      <c r="D8" s="50">
        <f t="shared" ref="D8:D71" si="0">C8-B8</f>
        <v>-56458.376766060013</v>
      </c>
      <c r="E8" s="17">
        <v>834899.41837850411</v>
      </c>
      <c r="F8" s="17">
        <v>697252.03</v>
      </c>
      <c r="G8" s="50">
        <f t="shared" ref="G8:G71" si="1">F8-E8</f>
        <v>-137647.38837850408</v>
      </c>
      <c r="H8" s="17">
        <v>729096.37861049268</v>
      </c>
      <c r="I8" s="17">
        <v>592026.06999999995</v>
      </c>
      <c r="J8" s="50">
        <f t="shared" ref="J8:J71" si="2">I8-H8</f>
        <v>-137070.30861049274</v>
      </c>
      <c r="K8" s="17">
        <v>709661.3692249069</v>
      </c>
      <c r="L8" s="17">
        <v>549319.45000000007</v>
      </c>
      <c r="M8" s="50">
        <f t="shared" ref="M8:M71" si="3">L8-K8</f>
        <v>-160341.91922490683</v>
      </c>
      <c r="N8" s="17">
        <v>760813.91486616048</v>
      </c>
      <c r="O8" s="17">
        <v>637991.26</v>
      </c>
      <c r="P8" s="50">
        <f t="shared" ref="P8:P71" si="4">O8-N8</f>
        <v>-122822.65486616048</v>
      </c>
      <c r="Q8" s="17">
        <v>789628.12121259561</v>
      </c>
      <c r="R8" s="17">
        <v>636911.1</v>
      </c>
      <c r="S8" s="50">
        <f t="shared" ref="S8:S71" si="5">R8-Q8</f>
        <v>-152717.02121259563</v>
      </c>
      <c r="T8" s="17">
        <v>861311.95349740423</v>
      </c>
      <c r="U8" s="17">
        <v>636907.57999999996</v>
      </c>
      <c r="V8" s="50">
        <f t="shared" ref="V8:V71" si="6">U8-T8</f>
        <v>-224404.37349740427</v>
      </c>
      <c r="W8" s="17">
        <v>883259.14996032068</v>
      </c>
      <c r="X8" s="17">
        <v>636907.59</v>
      </c>
      <c r="Y8" s="50">
        <f t="shared" ref="Y8:Y71" si="7">X8-W8</f>
        <v>-246351.55996032071</v>
      </c>
      <c r="Z8" s="17">
        <v>938257.3130589911</v>
      </c>
      <c r="AA8" s="17">
        <v>668660.17000000004</v>
      </c>
      <c r="AB8" s="50">
        <f t="shared" ref="AB8:AB71" si="8">AA8-Z8</f>
        <v>-269597.14305899106</v>
      </c>
      <c r="AC8" s="17">
        <v>980133.10481173208</v>
      </c>
      <c r="AD8" s="17">
        <v>666862.88</v>
      </c>
      <c r="AE8" s="50">
        <f t="shared" ref="AE8:AE71" si="9">AD8-AC8</f>
        <v>-313270.22481173207</v>
      </c>
      <c r="AF8" s="17">
        <v>1022113.4387318821</v>
      </c>
      <c r="AG8" s="17">
        <v>666862.88</v>
      </c>
      <c r="AH8" s="50">
        <f t="shared" ref="AH8:AH71" si="10">AG8-AF8</f>
        <v>-355250.55873188213</v>
      </c>
      <c r="AI8" s="17">
        <v>1094862.2442107506</v>
      </c>
      <c r="AJ8" s="17">
        <v>699997.2</v>
      </c>
      <c r="AK8" s="42">
        <f t="shared" ref="AK8:AK71" si="11">AJ8-AI8</f>
        <v>-394865.04421075061</v>
      </c>
      <c r="AL8" s="17">
        <v>734998.5878220764</v>
      </c>
      <c r="AM8" s="10">
        <v>699997.2</v>
      </c>
      <c r="AN8" s="42">
        <f t="shared" ref="AN8:AN71" si="12">AM8-AL8</f>
        <v>-35001.387822076445</v>
      </c>
      <c r="AO8" s="58">
        <v>714798.54346655891</v>
      </c>
      <c r="AP8" s="10">
        <v>724515.21</v>
      </c>
      <c r="AQ8" s="53">
        <f t="shared" ref="AQ8:AQ71" si="13">AP8-AO8</f>
        <v>9716.66653344105</v>
      </c>
      <c r="AR8" s="62">
        <v>750538.16</v>
      </c>
      <c r="AS8" s="64">
        <v>750538.16</v>
      </c>
      <c r="AT8" s="60">
        <f t="shared" ref="AT8:AT71" si="14">AS8-AR8</f>
        <v>0</v>
      </c>
      <c r="AU8" s="71">
        <v>788065.39562754333</v>
      </c>
      <c r="AV8" s="69">
        <v>787896.89</v>
      </c>
      <c r="AW8" s="53">
        <f t="shared" ref="AW8:AW71" si="15">AV8-AU8</f>
        <v>-168.50562754331622</v>
      </c>
      <c r="AX8" s="99">
        <v>827468.6654089205</v>
      </c>
      <c r="AY8" s="69">
        <v>827115.15999999992</v>
      </c>
      <c r="AZ8" s="97">
        <f t="shared" ref="AZ8:AZ71" si="16">AY8-AX8</f>
        <v>-353.50540892058052</v>
      </c>
      <c r="BA8" s="25">
        <f t="shared" ref="BA8:BA71" si="17">SUM(B8,E8,H8,K8,N8,Q8,T8,W8,Z8,AC8,AF8,AI8,AL8,AO8,AR8,AU8)</f>
        <v>13462092.480245978</v>
      </c>
      <c r="BB8" s="18">
        <f t="shared" ref="BB8:BB71" si="18">SUM(B8,F8,I8,L8,O8,R8,U8,X8,AA8,AD8,AG8,AJ8,AM8,AP8,AS8,AV8)</f>
        <v>10922301.056766059</v>
      </c>
      <c r="BC8" s="11">
        <f t="shared" ref="BC8:BC71" si="19">BB8-BA8</f>
        <v>-2539791.4234799184</v>
      </c>
    </row>
    <row r="9" spans="1:55" x14ac:dyDescent="0.25">
      <c r="A9" s="10" t="s">
        <v>3</v>
      </c>
      <c r="B9" s="17">
        <v>139078.96069684948</v>
      </c>
      <c r="C9" s="17">
        <v>130046.48999999999</v>
      </c>
      <c r="D9" s="50">
        <f t="shared" si="0"/>
        <v>-9032.4706968494866</v>
      </c>
      <c r="E9" s="17">
        <v>133520.63951019058</v>
      </c>
      <c r="F9" s="17">
        <v>111504.56</v>
      </c>
      <c r="G9" s="50">
        <f t="shared" si="1"/>
        <v>-22016.079510190582</v>
      </c>
      <c r="H9" s="17">
        <v>108790.28873794831</v>
      </c>
      <c r="I9" s="17">
        <v>88495.49</v>
      </c>
      <c r="J9" s="50">
        <f t="shared" si="2"/>
        <v>-20294.798737948309</v>
      </c>
      <c r="K9" s="17">
        <v>83696.006220062525</v>
      </c>
      <c r="L9" s="17">
        <v>64784.58</v>
      </c>
      <c r="M9" s="50">
        <f t="shared" si="3"/>
        <v>-18911.426220062523</v>
      </c>
      <c r="N9" s="17">
        <v>89728.832528247221</v>
      </c>
      <c r="O9" s="17">
        <v>75242.05</v>
      </c>
      <c r="P9" s="50">
        <f t="shared" si="4"/>
        <v>-14486.782528247219</v>
      </c>
      <c r="Q9" s="17">
        <v>93127.120920683446</v>
      </c>
      <c r="R9" s="17">
        <v>75115.990000000005</v>
      </c>
      <c r="S9" s="50">
        <f t="shared" si="5"/>
        <v>-18011.130920683441</v>
      </c>
      <c r="T9" s="17">
        <v>101581.36506157572</v>
      </c>
      <c r="U9" s="17">
        <v>75115.38</v>
      </c>
      <c r="V9" s="50">
        <f t="shared" si="6"/>
        <v>-26465.985061575717</v>
      </c>
      <c r="W9" s="17">
        <v>104169.77239404677</v>
      </c>
      <c r="X9" s="17">
        <v>75115.390000000014</v>
      </c>
      <c r="Y9" s="50">
        <f t="shared" si="7"/>
        <v>-29054.382394046756</v>
      </c>
      <c r="Z9" s="17">
        <v>110656.14293698034</v>
      </c>
      <c r="AA9" s="17">
        <v>78860.189999999988</v>
      </c>
      <c r="AB9" s="50">
        <f t="shared" si="8"/>
        <v>-31795.952936980349</v>
      </c>
      <c r="AC9" s="17">
        <v>115594.88792014806</v>
      </c>
      <c r="AD9" s="17">
        <v>78648.240000000005</v>
      </c>
      <c r="AE9" s="50">
        <f t="shared" si="9"/>
        <v>-36946.647920148054</v>
      </c>
      <c r="AF9" s="17">
        <v>120545.96239210181</v>
      </c>
      <c r="AG9" s="17">
        <v>78648.240000000005</v>
      </c>
      <c r="AH9" s="50">
        <f t="shared" si="10"/>
        <v>-41897.722392101801</v>
      </c>
      <c r="AI9" s="17">
        <v>129125.80728701509</v>
      </c>
      <c r="AJ9" s="17">
        <v>82553.759999999995</v>
      </c>
      <c r="AK9" s="42">
        <f t="shared" si="11"/>
        <v>-46572.047287015099</v>
      </c>
      <c r="AL9" s="17">
        <v>86684.225809391341</v>
      </c>
      <c r="AM9" s="10">
        <v>82553.759999999995</v>
      </c>
      <c r="AN9" s="42">
        <f t="shared" si="12"/>
        <v>-4130.4658093913458</v>
      </c>
      <c r="AO9" s="58">
        <v>60130.12571737422</v>
      </c>
      <c r="AP9" s="10">
        <v>67316.759999999995</v>
      </c>
      <c r="AQ9" s="53">
        <f t="shared" si="13"/>
        <v>7186.6342826257751</v>
      </c>
      <c r="AR9" s="62">
        <v>63134.36</v>
      </c>
      <c r="AS9" s="64">
        <v>63134.36</v>
      </c>
      <c r="AT9" s="60">
        <f t="shared" si="14"/>
        <v>0</v>
      </c>
      <c r="AU9" s="71">
        <v>66293.463725857975</v>
      </c>
      <c r="AV9" s="69">
        <v>66277.16</v>
      </c>
      <c r="AW9" s="53">
        <f t="shared" si="15"/>
        <v>-16.303725857971585</v>
      </c>
      <c r="AX9" s="99">
        <v>69608.136912150876</v>
      </c>
      <c r="AY9" s="69">
        <v>69576.399999999994</v>
      </c>
      <c r="AZ9" s="97">
        <f t="shared" si="16"/>
        <v>-31.736912150881835</v>
      </c>
      <c r="BA9" s="25">
        <f t="shared" si="17"/>
        <v>1605857.961858473</v>
      </c>
      <c r="BB9" s="18">
        <f t="shared" si="18"/>
        <v>1302444.8706968494</v>
      </c>
      <c r="BC9" s="11">
        <f t="shared" si="19"/>
        <v>-303413.0911616236</v>
      </c>
    </row>
    <row r="10" spans="1:55" x14ac:dyDescent="0.25">
      <c r="A10" s="10" t="s">
        <v>4</v>
      </c>
      <c r="B10" s="17">
        <v>875730.65232463414</v>
      </c>
      <c r="C10" s="17">
        <v>818875.46</v>
      </c>
      <c r="D10" s="50">
        <f t="shared" si="0"/>
        <v>-56855.192324634176</v>
      </c>
      <c r="E10" s="17">
        <v>840731.88461574598</v>
      </c>
      <c r="F10" s="17">
        <v>702120.85</v>
      </c>
      <c r="G10" s="50">
        <f t="shared" si="1"/>
        <v>-138611.034615746</v>
      </c>
      <c r="H10" s="17">
        <v>715010.00449979561</v>
      </c>
      <c r="I10" s="17">
        <v>580980.14</v>
      </c>
      <c r="J10" s="50">
        <f t="shared" si="2"/>
        <v>-134029.8644997956</v>
      </c>
      <c r="K10" s="17">
        <v>641445.03790597024</v>
      </c>
      <c r="L10" s="17">
        <v>496516.45</v>
      </c>
      <c r="M10" s="50">
        <f t="shared" si="3"/>
        <v>-144928.58790597023</v>
      </c>
      <c r="N10" s="17">
        <v>687680.53556829551</v>
      </c>
      <c r="O10" s="17">
        <v>576664.39</v>
      </c>
      <c r="P10" s="50">
        <f t="shared" si="4"/>
        <v>-111016.1455682955</v>
      </c>
      <c r="Q10" s="17">
        <v>713724.97096190648</v>
      </c>
      <c r="R10" s="17">
        <v>575687.9</v>
      </c>
      <c r="S10" s="50">
        <f t="shared" si="5"/>
        <v>-138037.07096190646</v>
      </c>
      <c r="T10" s="17">
        <v>778518.18151441985</v>
      </c>
      <c r="U10" s="17">
        <v>575686.78</v>
      </c>
      <c r="V10" s="50">
        <f t="shared" si="6"/>
        <v>-202831.40151441982</v>
      </c>
      <c r="W10" s="17">
        <v>798355.69962881459</v>
      </c>
      <c r="X10" s="17">
        <v>575686.74999999988</v>
      </c>
      <c r="Y10" s="50">
        <f t="shared" si="7"/>
        <v>-222668.94962881471</v>
      </c>
      <c r="Z10" s="17">
        <v>848067.15405406582</v>
      </c>
      <c r="AA10" s="17">
        <v>604387.25</v>
      </c>
      <c r="AB10" s="50">
        <f t="shared" si="8"/>
        <v>-243679.90405406582</v>
      </c>
      <c r="AC10" s="17">
        <v>885917.62752357009</v>
      </c>
      <c r="AD10" s="17">
        <v>602762.68000000005</v>
      </c>
      <c r="AE10" s="50">
        <f t="shared" si="9"/>
        <v>-283154.94752357004</v>
      </c>
      <c r="AF10" s="17">
        <v>923862.59402516624</v>
      </c>
      <c r="AG10" s="17">
        <v>602762.68000000005</v>
      </c>
      <c r="AH10" s="50">
        <f t="shared" si="10"/>
        <v>-321099.91402516619</v>
      </c>
      <c r="AI10" s="17">
        <v>989618.40702506748</v>
      </c>
      <c r="AJ10" s="17">
        <v>632710.43999999994</v>
      </c>
      <c r="AK10" s="42">
        <f t="shared" si="11"/>
        <v>-356907.96702506754</v>
      </c>
      <c r="AL10" s="17">
        <v>664346.71164543869</v>
      </c>
      <c r="AM10" s="10">
        <v>632710.43999999994</v>
      </c>
      <c r="AN10" s="42">
        <f t="shared" si="12"/>
        <v>-31636.271645438741</v>
      </c>
      <c r="AO10" s="58">
        <v>627326.39696084626</v>
      </c>
      <c r="AP10" s="10">
        <v>640798.71999999997</v>
      </c>
      <c r="AQ10" s="53">
        <f t="shared" si="13"/>
        <v>13472.323039153707</v>
      </c>
      <c r="AR10" s="62">
        <v>658691.07999999996</v>
      </c>
      <c r="AS10" s="64">
        <v>658691.07999999996</v>
      </c>
      <c r="AT10" s="60">
        <f t="shared" si="14"/>
        <v>0</v>
      </c>
      <c r="AU10" s="71">
        <v>691627.35392686131</v>
      </c>
      <c r="AV10" s="69">
        <v>691478.33</v>
      </c>
      <c r="AW10" s="53">
        <f t="shared" si="15"/>
        <v>-149.02392686135136</v>
      </c>
      <c r="AX10" s="99">
        <v>726208.72162320442</v>
      </c>
      <c r="AY10" s="69">
        <v>725897.58000000007</v>
      </c>
      <c r="AZ10" s="97">
        <f t="shared" si="16"/>
        <v>-311.14162320434116</v>
      </c>
      <c r="BA10" s="25">
        <f t="shared" si="17"/>
        <v>12340654.2921806</v>
      </c>
      <c r="BB10" s="18">
        <f t="shared" si="18"/>
        <v>10025375.532324634</v>
      </c>
      <c r="BC10" s="11">
        <f t="shared" si="19"/>
        <v>-2315278.7598559652</v>
      </c>
    </row>
    <row r="11" spans="1:55" x14ac:dyDescent="0.25">
      <c r="A11" s="10" t="s">
        <v>290</v>
      </c>
      <c r="B11" s="17">
        <v>105304.60301528487</v>
      </c>
      <c r="C11" s="17">
        <v>98463.7</v>
      </c>
      <c r="D11" s="50">
        <f t="shared" si="0"/>
        <v>-6840.9030152848718</v>
      </c>
      <c r="E11" s="17">
        <v>101096.08144552437</v>
      </c>
      <c r="F11" s="17">
        <v>84424.82</v>
      </c>
      <c r="G11" s="50">
        <f t="shared" si="1"/>
        <v>-16671.26144552436</v>
      </c>
      <c r="H11" s="17">
        <v>83786.244620738958</v>
      </c>
      <c r="I11" s="17">
        <v>68123.94</v>
      </c>
      <c r="J11" s="50">
        <f t="shared" si="2"/>
        <v>-15662.304620738956</v>
      </c>
      <c r="K11" s="17">
        <v>68769.176851119715</v>
      </c>
      <c r="L11" s="17">
        <v>53229.649999999994</v>
      </c>
      <c r="M11" s="50">
        <f t="shared" si="3"/>
        <v>-15539.526851119721</v>
      </c>
      <c r="N11" s="17">
        <v>73726.074056092839</v>
      </c>
      <c r="O11" s="17">
        <v>61822.59</v>
      </c>
      <c r="P11" s="50">
        <f t="shared" si="4"/>
        <v>-11903.484056092842</v>
      </c>
      <c r="Q11" s="17">
        <v>76518.292060331791</v>
      </c>
      <c r="R11" s="17">
        <v>61719.37</v>
      </c>
      <c r="S11" s="50">
        <f t="shared" si="5"/>
        <v>-14798.922060331788</v>
      </c>
      <c r="T11" s="17">
        <v>83464.757450076999</v>
      </c>
      <c r="U11" s="17">
        <v>61718.530000000006</v>
      </c>
      <c r="V11" s="50">
        <f t="shared" si="6"/>
        <v>-21746.227450076993</v>
      </c>
      <c r="W11" s="17">
        <v>85591.533262311263</v>
      </c>
      <c r="X11" s="17">
        <v>61718.55</v>
      </c>
      <c r="Y11" s="50">
        <f t="shared" si="7"/>
        <v>-23872.98326231126</v>
      </c>
      <c r="Z11" s="17">
        <v>90921.087002498767</v>
      </c>
      <c r="AA11" s="17">
        <v>64795.5</v>
      </c>
      <c r="AB11" s="50">
        <f t="shared" si="8"/>
        <v>-26125.587002498767</v>
      </c>
      <c r="AC11" s="17">
        <v>94979.027667875809</v>
      </c>
      <c r="AD11" s="17">
        <v>64621.32</v>
      </c>
      <c r="AE11" s="50">
        <f t="shared" si="9"/>
        <v>-30357.707667875809</v>
      </c>
      <c r="AF11" s="17">
        <v>99047.098909765438</v>
      </c>
      <c r="AG11" s="17">
        <v>64621.32</v>
      </c>
      <c r="AH11" s="50">
        <f t="shared" si="10"/>
        <v>-34425.778909765439</v>
      </c>
      <c r="AI11" s="17">
        <v>106096.76468930217</v>
      </c>
      <c r="AJ11" s="17">
        <v>67830.039999999994</v>
      </c>
      <c r="AK11" s="42">
        <f t="shared" si="11"/>
        <v>-38266.72468930218</v>
      </c>
      <c r="AL11" s="17">
        <v>71224.460092093228</v>
      </c>
      <c r="AM11" s="10">
        <v>67830.039999999994</v>
      </c>
      <c r="AN11" s="42">
        <f t="shared" si="12"/>
        <v>-3394.4200920932344</v>
      </c>
      <c r="AO11" s="58">
        <v>57474.043697935645</v>
      </c>
      <c r="AP11" s="10">
        <v>61362.029999999992</v>
      </c>
      <c r="AQ11" s="53">
        <f t="shared" si="13"/>
        <v>3887.9863020643461</v>
      </c>
      <c r="AR11" s="62">
        <v>60346.16</v>
      </c>
      <c r="AS11" s="64">
        <v>60346.16</v>
      </c>
      <c r="AT11" s="60">
        <f t="shared" si="14"/>
        <v>0</v>
      </c>
      <c r="AU11" s="71">
        <v>63365.13329401792</v>
      </c>
      <c r="AV11" s="69">
        <v>63349.56</v>
      </c>
      <c r="AW11" s="53">
        <f t="shared" si="15"/>
        <v>-15.573294017922308</v>
      </c>
      <c r="AX11" s="99">
        <v>66533.389958718821</v>
      </c>
      <c r="AY11" s="69">
        <v>66502.42</v>
      </c>
      <c r="AZ11" s="97">
        <f t="shared" si="16"/>
        <v>-30.969958718822454</v>
      </c>
      <c r="BA11" s="25">
        <f t="shared" si="17"/>
        <v>1321710.5381149699</v>
      </c>
      <c r="BB11" s="18">
        <f t="shared" si="18"/>
        <v>1072818.0230152849</v>
      </c>
      <c r="BC11" s="11">
        <f t="shared" si="19"/>
        <v>-248892.51509968494</v>
      </c>
    </row>
    <row r="12" spans="1:55" x14ac:dyDescent="0.25">
      <c r="A12" s="10" t="s">
        <v>57</v>
      </c>
      <c r="B12" s="17">
        <v>29621.210039827518</v>
      </c>
      <c r="C12" s="17">
        <v>27694.07</v>
      </c>
      <c r="D12" s="50">
        <f t="shared" si="0"/>
        <v>-1927.1400398275182</v>
      </c>
      <c r="E12" s="17">
        <v>28437.391879885112</v>
      </c>
      <c r="F12" s="17">
        <v>23745.46</v>
      </c>
      <c r="G12" s="50">
        <f t="shared" si="1"/>
        <v>-4691.9318798851127</v>
      </c>
      <c r="H12" s="17">
        <v>23922.543732325696</v>
      </c>
      <c r="I12" s="17">
        <v>19441.53</v>
      </c>
      <c r="J12" s="50">
        <f t="shared" si="2"/>
        <v>-4481.0137323256968</v>
      </c>
      <c r="K12" s="17">
        <v>20695.652313461753</v>
      </c>
      <c r="L12" s="17">
        <v>16018.52</v>
      </c>
      <c r="M12" s="50">
        <f t="shared" si="3"/>
        <v>-4677.1323134617523</v>
      </c>
      <c r="N12" s="17">
        <v>22187.399427576347</v>
      </c>
      <c r="O12" s="17">
        <v>18603.78</v>
      </c>
      <c r="P12" s="50">
        <f t="shared" si="4"/>
        <v>-3583.6194275763482</v>
      </c>
      <c r="Q12" s="17">
        <v>23027.699917492373</v>
      </c>
      <c r="R12" s="17">
        <v>18574.060000000001</v>
      </c>
      <c r="S12" s="50">
        <f t="shared" si="5"/>
        <v>-4453.6399174923718</v>
      </c>
      <c r="T12" s="17">
        <v>25118.195094203529</v>
      </c>
      <c r="U12" s="17">
        <v>18573.5</v>
      </c>
      <c r="V12" s="50">
        <f t="shared" si="6"/>
        <v>-6544.6950942035292</v>
      </c>
      <c r="W12" s="17">
        <v>25758.234931440053</v>
      </c>
      <c r="X12" s="17">
        <v>18573.509999999998</v>
      </c>
      <c r="Y12" s="50">
        <f t="shared" si="7"/>
        <v>-7184.7249314400542</v>
      </c>
      <c r="Z12" s="17">
        <v>27362.130691769114</v>
      </c>
      <c r="AA12" s="17">
        <v>19499.490000000002</v>
      </c>
      <c r="AB12" s="50">
        <f t="shared" si="8"/>
        <v>-7862.6406917691129</v>
      </c>
      <c r="AC12" s="17">
        <v>28583.342475372625</v>
      </c>
      <c r="AD12" s="17">
        <v>19447.080000000002</v>
      </c>
      <c r="AE12" s="50">
        <f t="shared" si="9"/>
        <v>-9136.2624753726232</v>
      </c>
      <c r="AF12" s="17">
        <v>29807.602992418051</v>
      </c>
      <c r="AG12" s="17">
        <v>19447.080000000002</v>
      </c>
      <c r="AH12" s="50">
        <f t="shared" si="10"/>
        <v>-10360.522992418049</v>
      </c>
      <c r="AI12" s="17">
        <v>31929.155678954627</v>
      </c>
      <c r="AJ12" s="17">
        <v>20410.759999999998</v>
      </c>
      <c r="AK12" s="42">
        <f t="shared" si="11"/>
        <v>-11518.395678954628</v>
      </c>
      <c r="AL12" s="17">
        <v>21434.554400311874</v>
      </c>
      <c r="AM12" s="10">
        <v>20410.759999999998</v>
      </c>
      <c r="AN12" s="42">
        <f t="shared" si="12"/>
        <v>-1023.7944003118755</v>
      </c>
      <c r="AO12" s="58">
        <v>19306.814679112362</v>
      </c>
      <c r="AP12" s="10">
        <v>19971.46</v>
      </c>
      <c r="AQ12" s="53">
        <f t="shared" si="13"/>
        <v>664.64532088763735</v>
      </c>
      <c r="AR12" s="62">
        <v>20268.560000000001</v>
      </c>
      <c r="AS12" s="64">
        <v>20268.560000000001</v>
      </c>
      <c r="AT12" s="60">
        <f t="shared" si="14"/>
        <v>0</v>
      </c>
      <c r="AU12" s="71">
        <v>21285.76322303903</v>
      </c>
      <c r="AV12" s="69">
        <v>21277.360000000001</v>
      </c>
      <c r="AW12" s="53">
        <f t="shared" si="15"/>
        <v>-8.4032230390293989</v>
      </c>
      <c r="AX12" s="99">
        <v>22350.051384190985</v>
      </c>
      <c r="AY12" s="69">
        <v>22336.340000000004</v>
      </c>
      <c r="AZ12" s="97">
        <f t="shared" si="16"/>
        <v>-13.711384190981335</v>
      </c>
      <c r="BA12" s="25">
        <f t="shared" si="17"/>
        <v>398746.25147719006</v>
      </c>
      <c r="BB12" s="18">
        <f t="shared" si="18"/>
        <v>323884.12003982754</v>
      </c>
      <c r="BC12" s="11">
        <f t="shared" si="19"/>
        <v>-74862.131437362521</v>
      </c>
    </row>
    <row r="13" spans="1:55" x14ac:dyDescent="0.25">
      <c r="A13" s="10" t="s">
        <v>58</v>
      </c>
      <c r="B13" s="17">
        <v>12047.560514460554</v>
      </c>
      <c r="C13" s="17">
        <v>11263.150000000001</v>
      </c>
      <c r="D13" s="50">
        <f t="shared" si="0"/>
        <v>-784.4105144605528</v>
      </c>
      <c r="E13" s="17">
        <v>11566.07711453033</v>
      </c>
      <c r="F13" s="17">
        <v>9657.26</v>
      </c>
      <c r="G13" s="50">
        <f t="shared" si="1"/>
        <v>-1908.8171145303295</v>
      </c>
      <c r="H13" s="17">
        <v>9627.8143831396847</v>
      </c>
      <c r="I13" s="17">
        <v>7825.75</v>
      </c>
      <c r="J13" s="50">
        <f t="shared" si="2"/>
        <v>-1802.0643831396847</v>
      </c>
      <c r="K13" s="17">
        <v>8028.2785977888807</v>
      </c>
      <c r="L13" s="17">
        <v>6212.8900000000012</v>
      </c>
      <c r="M13" s="50">
        <f t="shared" si="3"/>
        <v>-1815.3885977888795</v>
      </c>
      <c r="N13" s="17">
        <v>8606.9586629622536</v>
      </c>
      <c r="O13" s="17">
        <v>7215.99</v>
      </c>
      <c r="P13" s="50">
        <f t="shared" si="4"/>
        <v>-1390.9686629622538</v>
      </c>
      <c r="Q13" s="17">
        <v>8932.9288878541847</v>
      </c>
      <c r="R13" s="17">
        <v>7205.27</v>
      </c>
      <c r="S13" s="50">
        <f t="shared" si="5"/>
        <v>-1727.6588878541843</v>
      </c>
      <c r="T13" s="17">
        <v>9743.8759134308693</v>
      </c>
      <c r="U13" s="17">
        <v>7203.2499999999991</v>
      </c>
      <c r="V13" s="50">
        <f t="shared" si="6"/>
        <v>-2540.6259134308702</v>
      </c>
      <c r="W13" s="17">
        <v>9992.1608212554911</v>
      </c>
      <c r="X13" s="17">
        <v>7203.25</v>
      </c>
      <c r="Y13" s="50">
        <f t="shared" si="7"/>
        <v>-2788.9108212554911</v>
      </c>
      <c r="Z13" s="17">
        <v>10614.345703891851</v>
      </c>
      <c r="AA13" s="17">
        <v>7562.3899999999994</v>
      </c>
      <c r="AB13" s="50">
        <f t="shared" si="8"/>
        <v>-3051.955703891852</v>
      </c>
      <c r="AC13" s="17">
        <v>11088.079427148034</v>
      </c>
      <c r="AD13" s="17">
        <v>7542.04</v>
      </c>
      <c r="AE13" s="50">
        <f t="shared" si="9"/>
        <v>-3546.0394271480336</v>
      </c>
      <c r="AF13" s="17">
        <v>11562.995818197014</v>
      </c>
      <c r="AG13" s="17">
        <v>7542.04</v>
      </c>
      <c r="AH13" s="50">
        <f t="shared" si="10"/>
        <v>-4020.9558181970142</v>
      </c>
      <c r="AI13" s="17">
        <v>12385.990704728041</v>
      </c>
      <c r="AJ13" s="17">
        <v>7918.84</v>
      </c>
      <c r="AK13" s="42">
        <f t="shared" si="11"/>
        <v>-4467.1507047280411</v>
      </c>
      <c r="AL13" s="17">
        <v>8314.9142505274867</v>
      </c>
      <c r="AM13" s="10">
        <v>7918.84</v>
      </c>
      <c r="AN13" s="42">
        <f t="shared" si="12"/>
        <v>-396.07425052748658</v>
      </c>
      <c r="AO13" s="58">
        <v>4352.4033091640586</v>
      </c>
      <c r="AP13" s="10">
        <v>5395.01</v>
      </c>
      <c r="AQ13" s="53">
        <f t="shared" si="13"/>
        <v>1042.6066908359417</v>
      </c>
      <c r="AR13" s="62">
        <v>4568.92</v>
      </c>
      <c r="AS13" s="64">
        <v>4568.92</v>
      </c>
      <c r="AT13" s="60">
        <f t="shared" si="14"/>
        <v>0</v>
      </c>
      <c r="AU13" s="71">
        <v>4798.5246572168917</v>
      </c>
      <c r="AV13" s="69">
        <v>4796.2</v>
      </c>
      <c r="AW13" s="53">
        <f t="shared" si="15"/>
        <v>-2.3246572168918647</v>
      </c>
      <c r="AX13" s="99">
        <v>5038.4508900777364</v>
      </c>
      <c r="AY13" s="69">
        <v>5034.8</v>
      </c>
      <c r="AZ13" s="97">
        <f t="shared" si="16"/>
        <v>-3.6508900777362214</v>
      </c>
      <c r="BA13" s="25">
        <f t="shared" si="17"/>
        <v>146231.8287662956</v>
      </c>
      <c r="BB13" s="18">
        <f t="shared" si="18"/>
        <v>117815.50051446052</v>
      </c>
      <c r="BC13" s="11">
        <f t="shared" si="19"/>
        <v>-28416.328251835075</v>
      </c>
    </row>
    <row r="14" spans="1:55" x14ac:dyDescent="0.25">
      <c r="A14" s="10" t="s">
        <v>59</v>
      </c>
      <c r="B14" s="17">
        <v>41016.623403932659</v>
      </c>
      <c r="C14" s="17">
        <v>38352.85</v>
      </c>
      <c r="D14" s="50">
        <f t="shared" si="0"/>
        <v>-2663.7734039326606</v>
      </c>
      <c r="E14" s="17">
        <v>39377.385048044853</v>
      </c>
      <c r="F14" s="17">
        <v>32884.54</v>
      </c>
      <c r="G14" s="50">
        <f t="shared" si="1"/>
        <v>-6492.8450480448519</v>
      </c>
      <c r="H14" s="17">
        <v>33766.833291486357</v>
      </c>
      <c r="I14" s="17">
        <v>27430.35</v>
      </c>
      <c r="J14" s="50">
        <f t="shared" si="2"/>
        <v>-6336.4832914863582</v>
      </c>
      <c r="K14" s="17">
        <v>31103.570375864707</v>
      </c>
      <c r="L14" s="17">
        <v>24075.4</v>
      </c>
      <c r="M14" s="50">
        <f t="shared" si="3"/>
        <v>-7028.1703758647054</v>
      </c>
      <c r="N14" s="17">
        <v>33345.522484650173</v>
      </c>
      <c r="O14" s="17">
        <v>27960.420000000002</v>
      </c>
      <c r="P14" s="50">
        <f t="shared" si="4"/>
        <v>-5385.1024846501714</v>
      </c>
      <c r="Q14" s="17">
        <v>34608.413116417112</v>
      </c>
      <c r="R14" s="17">
        <v>27915.02</v>
      </c>
      <c r="S14" s="50">
        <f t="shared" si="5"/>
        <v>-6693.3931164171117</v>
      </c>
      <c r="T14" s="17">
        <v>37750.225844250141</v>
      </c>
      <c r="U14" s="17">
        <v>27913.589999999997</v>
      </c>
      <c r="V14" s="50">
        <f t="shared" si="6"/>
        <v>-9836.6358442501441</v>
      </c>
      <c r="W14" s="17">
        <v>38712.144020073669</v>
      </c>
      <c r="X14" s="17">
        <v>27913.61</v>
      </c>
      <c r="Y14" s="50">
        <f t="shared" si="7"/>
        <v>-10798.534020073668</v>
      </c>
      <c r="Z14" s="17">
        <v>41122.644733042085</v>
      </c>
      <c r="AA14" s="17">
        <v>29305.21</v>
      </c>
      <c r="AB14" s="50">
        <f t="shared" si="8"/>
        <v>-11817.434733042086</v>
      </c>
      <c r="AC14" s="17">
        <v>42958.008319549568</v>
      </c>
      <c r="AD14" s="17">
        <v>29226.44</v>
      </c>
      <c r="AE14" s="50">
        <f t="shared" si="9"/>
        <v>-13731.568319549569</v>
      </c>
      <c r="AF14" s="17">
        <v>44797.953858523761</v>
      </c>
      <c r="AG14" s="17">
        <v>29226.44</v>
      </c>
      <c r="AH14" s="50">
        <f t="shared" si="10"/>
        <v>-15571.513858523762</v>
      </c>
      <c r="AI14" s="17">
        <v>47986.44302969487</v>
      </c>
      <c r="AJ14" s="17">
        <v>30678.68</v>
      </c>
      <c r="AK14" s="42">
        <f t="shared" si="11"/>
        <v>-17307.76302969487</v>
      </c>
      <c r="AL14" s="17">
        <v>32214.068982582539</v>
      </c>
      <c r="AM14" s="10">
        <v>30678.68</v>
      </c>
      <c r="AN14" s="42">
        <f t="shared" si="12"/>
        <v>-1535.388982582539</v>
      </c>
      <c r="AO14" s="58">
        <v>31225.703741130863</v>
      </c>
      <c r="AP14" s="10">
        <v>31676.780000000002</v>
      </c>
      <c r="AQ14" s="53">
        <f t="shared" si="13"/>
        <v>451.07625886913956</v>
      </c>
      <c r="AR14" s="62">
        <v>32786.720000000001</v>
      </c>
      <c r="AS14" s="64">
        <v>32786.720000000001</v>
      </c>
      <c r="AT14" s="60">
        <f t="shared" si="14"/>
        <v>0</v>
      </c>
      <c r="AU14" s="71">
        <v>34426.338438186824</v>
      </c>
      <c r="AV14" s="69">
        <v>34417.96</v>
      </c>
      <c r="AW14" s="53">
        <f t="shared" si="15"/>
        <v>-8.3784381868244964</v>
      </c>
      <c r="AX14" s="99">
        <v>36147.655360096171</v>
      </c>
      <c r="AY14" s="69">
        <v>36130.32</v>
      </c>
      <c r="AZ14" s="97">
        <f t="shared" si="16"/>
        <v>-17.335360096170916</v>
      </c>
      <c r="BA14" s="25">
        <f t="shared" si="17"/>
        <v>597198.59868743015</v>
      </c>
      <c r="BB14" s="18">
        <f t="shared" si="18"/>
        <v>485106.46340393269</v>
      </c>
      <c r="BC14" s="11">
        <f t="shared" si="19"/>
        <v>-112092.13528349745</v>
      </c>
    </row>
    <row r="15" spans="1:55" x14ac:dyDescent="0.25">
      <c r="A15" s="10" t="s">
        <v>60</v>
      </c>
      <c r="B15" s="17">
        <v>20147.914592559391</v>
      </c>
      <c r="C15" s="17">
        <v>18839.09</v>
      </c>
      <c r="D15" s="50">
        <f t="shared" si="0"/>
        <v>-1308.824592559391</v>
      </c>
      <c r="E15" s="17">
        <v>19342.698764186051</v>
      </c>
      <c r="F15" s="17">
        <v>16153.01</v>
      </c>
      <c r="G15" s="50">
        <f t="shared" si="1"/>
        <v>-3189.6887641860503</v>
      </c>
      <c r="H15" s="17">
        <v>16110.227346936739</v>
      </c>
      <c r="I15" s="17">
        <v>13096.42</v>
      </c>
      <c r="J15" s="50">
        <f t="shared" si="2"/>
        <v>-3013.8073469367391</v>
      </c>
      <c r="K15" s="17">
        <v>13460.586870544232</v>
      </c>
      <c r="L15" s="17">
        <v>10416.94</v>
      </c>
      <c r="M15" s="50">
        <f t="shared" si="3"/>
        <v>-3043.6468705442312</v>
      </c>
      <c r="N15" s="17">
        <v>14430.828895984618</v>
      </c>
      <c r="O15" s="17">
        <v>12098.87</v>
      </c>
      <c r="P15" s="50">
        <f t="shared" si="4"/>
        <v>-2331.9588959846169</v>
      </c>
      <c r="Q15" s="17">
        <v>14977.365799995041</v>
      </c>
      <c r="R15" s="17">
        <v>12080.69</v>
      </c>
      <c r="S15" s="50">
        <f t="shared" si="5"/>
        <v>-2896.6757999950405</v>
      </c>
      <c r="T15" s="17">
        <v>16337.037459644574</v>
      </c>
      <c r="U15" s="17">
        <v>12077.75</v>
      </c>
      <c r="V15" s="50">
        <f t="shared" si="6"/>
        <v>-4259.2874596445745</v>
      </c>
      <c r="W15" s="17">
        <v>16753.323532643939</v>
      </c>
      <c r="X15" s="17">
        <v>12077.74</v>
      </c>
      <c r="Y15" s="50">
        <f t="shared" si="7"/>
        <v>-4675.5835326439392</v>
      </c>
      <c r="Z15" s="17">
        <v>17796.507767004303</v>
      </c>
      <c r="AA15" s="17">
        <v>12679.890000000001</v>
      </c>
      <c r="AB15" s="50">
        <f t="shared" si="8"/>
        <v>-5116.6177670043016</v>
      </c>
      <c r="AC15" s="17">
        <v>18590.791853900897</v>
      </c>
      <c r="AD15" s="17">
        <v>12645.8</v>
      </c>
      <c r="AE15" s="50">
        <f t="shared" si="9"/>
        <v>-5944.9918539008977</v>
      </c>
      <c r="AF15" s="17">
        <v>19387.058856857271</v>
      </c>
      <c r="AG15" s="17">
        <v>12645.8</v>
      </c>
      <c r="AH15" s="50">
        <f t="shared" si="10"/>
        <v>-6741.2588568572719</v>
      </c>
      <c r="AI15" s="17">
        <v>20766.930522897317</v>
      </c>
      <c r="AJ15" s="17">
        <v>13273.64</v>
      </c>
      <c r="AK15" s="42">
        <f t="shared" si="11"/>
        <v>-7493.2905228973177</v>
      </c>
      <c r="AL15" s="17">
        <v>13941.173593698781</v>
      </c>
      <c r="AM15" s="10">
        <v>13273.64</v>
      </c>
      <c r="AN15" s="42">
        <f t="shared" si="12"/>
        <v>-667.53359369878126</v>
      </c>
      <c r="AO15" s="58">
        <v>21739.696528850218</v>
      </c>
      <c r="AP15" s="10">
        <v>19874.649999999998</v>
      </c>
      <c r="AQ15" s="53">
        <f t="shared" si="13"/>
        <v>-1865.0465288502201</v>
      </c>
      <c r="AR15" s="62">
        <v>22822.560000000001</v>
      </c>
      <c r="AS15" s="64">
        <v>22822.560000000001</v>
      </c>
      <c r="AT15" s="60">
        <f t="shared" si="14"/>
        <v>0</v>
      </c>
      <c r="AU15" s="71">
        <v>23968.015467329496</v>
      </c>
      <c r="AV15" s="69">
        <v>23959.040000000001</v>
      </c>
      <c r="AW15" s="53">
        <f t="shared" si="15"/>
        <v>-8.9754673294955865</v>
      </c>
      <c r="AX15" s="99">
        <v>25166.416240695973</v>
      </c>
      <c r="AY15" s="69">
        <v>25152.14</v>
      </c>
      <c r="AZ15" s="97">
        <f t="shared" si="16"/>
        <v>-14.276240695973684</v>
      </c>
      <c r="BA15" s="25">
        <f t="shared" si="17"/>
        <v>290572.71785303287</v>
      </c>
      <c r="BB15" s="18">
        <f t="shared" si="18"/>
        <v>239324.35459255939</v>
      </c>
      <c r="BC15" s="11">
        <f t="shared" si="19"/>
        <v>-51248.363260473474</v>
      </c>
    </row>
    <row r="16" spans="1:55" x14ac:dyDescent="0.25">
      <c r="A16" s="10" t="s">
        <v>5</v>
      </c>
      <c r="B16" s="17">
        <v>128129.75327772438</v>
      </c>
      <c r="C16" s="17">
        <v>119809.36</v>
      </c>
      <c r="D16" s="50">
        <f t="shared" si="0"/>
        <v>-8320.3932777243754</v>
      </c>
      <c r="E16" s="17">
        <v>123009.01956849493</v>
      </c>
      <c r="F16" s="17">
        <v>102727.03</v>
      </c>
      <c r="G16" s="50">
        <f t="shared" si="1"/>
        <v>-20281.98956849493</v>
      </c>
      <c r="H16" s="17">
        <v>102740.22098221828</v>
      </c>
      <c r="I16" s="17">
        <v>83519.3</v>
      </c>
      <c r="J16" s="50">
        <f t="shared" si="2"/>
        <v>-19220.920982218275</v>
      </c>
      <c r="K16" s="17">
        <v>86700.601503666141</v>
      </c>
      <c r="L16" s="17">
        <v>67110.23</v>
      </c>
      <c r="M16" s="50">
        <f t="shared" si="3"/>
        <v>-19590.371503666145</v>
      </c>
      <c r="N16" s="17">
        <v>92949.999692529498</v>
      </c>
      <c r="O16" s="17">
        <v>77943.679999999993</v>
      </c>
      <c r="P16" s="50">
        <f t="shared" si="4"/>
        <v>-15006.319692529505</v>
      </c>
      <c r="Q16" s="17">
        <v>96470.282929610898</v>
      </c>
      <c r="R16" s="17">
        <v>77812.570000000007</v>
      </c>
      <c r="S16" s="50">
        <f t="shared" si="5"/>
        <v>-18657.712929610891</v>
      </c>
      <c r="T16" s="17">
        <v>105228.02520881779</v>
      </c>
      <c r="U16" s="17">
        <v>77810.37999999999</v>
      </c>
      <c r="V16" s="50">
        <f t="shared" si="6"/>
        <v>-27417.645208817805</v>
      </c>
      <c r="W16" s="17">
        <v>107909.35353972622</v>
      </c>
      <c r="X16" s="17">
        <v>77810.39</v>
      </c>
      <c r="Y16" s="50">
        <f t="shared" si="7"/>
        <v>-30098.963539726217</v>
      </c>
      <c r="Z16" s="17">
        <v>114628.57770640092</v>
      </c>
      <c r="AA16" s="17">
        <v>81689.579999999987</v>
      </c>
      <c r="AB16" s="50">
        <f t="shared" si="8"/>
        <v>-32938.997706400929</v>
      </c>
      <c r="AC16" s="17">
        <v>119744.6182446795</v>
      </c>
      <c r="AD16" s="17">
        <v>81470</v>
      </c>
      <c r="AE16" s="50">
        <f t="shared" si="9"/>
        <v>-38274.618244679499</v>
      </c>
      <c r="AF16" s="17">
        <v>124873.43088693601</v>
      </c>
      <c r="AG16" s="17">
        <v>81470</v>
      </c>
      <c r="AH16" s="50">
        <f t="shared" si="10"/>
        <v>-43403.43088693601</v>
      </c>
      <c r="AI16" s="17">
        <v>133761.28285016184</v>
      </c>
      <c r="AJ16" s="17">
        <v>85516.52</v>
      </c>
      <c r="AK16" s="42">
        <f t="shared" si="11"/>
        <v>-48244.762850161831</v>
      </c>
      <c r="AL16" s="17">
        <v>89796.094915127687</v>
      </c>
      <c r="AM16" s="10">
        <v>85516.52</v>
      </c>
      <c r="AN16" s="42">
        <f t="shared" si="12"/>
        <v>-4279.5749151276832</v>
      </c>
      <c r="AO16" s="58">
        <v>68656.372199941761</v>
      </c>
      <c r="AP16" s="10">
        <v>74508.73000000001</v>
      </c>
      <c r="AQ16" s="53">
        <f t="shared" si="13"/>
        <v>5852.3578000582493</v>
      </c>
      <c r="AR16" s="62">
        <v>72086.64</v>
      </c>
      <c r="AS16" s="64">
        <v>72086.64</v>
      </c>
      <c r="AT16" s="60">
        <f t="shared" si="14"/>
        <v>0</v>
      </c>
      <c r="AU16" s="71">
        <v>75693.650490252083</v>
      </c>
      <c r="AV16" s="69">
        <v>75674.73</v>
      </c>
      <c r="AW16" s="53">
        <f t="shared" si="15"/>
        <v>-18.920490252086893</v>
      </c>
      <c r="AX16" s="99">
        <v>79478.333014764692</v>
      </c>
      <c r="AY16" s="69">
        <v>79441.420000000013</v>
      </c>
      <c r="AZ16" s="97">
        <f t="shared" si="16"/>
        <v>-36.913014764679247</v>
      </c>
      <c r="BA16" s="25">
        <f t="shared" si="17"/>
        <v>1642377.9239962876</v>
      </c>
      <c r="BB16" s="18">
        <f t="shared" si="18"/>
        <v>1330796.0532777242</v>
      </c>
      <c r="BC16" s="11">
        <f t="shared" si="19"/>
        <v>-311581.87071856344</v>
      </c>
    </row>
    <row r="17" spans="1:60" x14ac:dyDescent="0.25">
      <c r="A17" s="10" t="s">
        <v>6</v>
      </c>
      <c r="B17" s="17">
        <v>172818.9948441849</v>
      </c>
      <c r="C17" s="17">
        <v>161596.47</v>
      </c>
      <c r="D17" s="50">
        <f t="shared" si="0"/>
        <v>-11222.524844184896</v>
      </c>
      <c r="E17" s="17">
        <v>165912.24578820574</v>
      </c>
      <c r="F17" s="17">
        <v>138556.16</v>
      </c>
      <c r="G17" s="50">
        <f t="shared" si="1"/>
        <v>-27356.085788205732</v>
      </c>
      <c r="H17" s="17">
        <v>137849.19924633988</v>
      </c>
      <c r="I17" s="17">
        <v>112076.08</v>
      </c>
      <c r="J17" s="50">
        <f t="shared" si="2"/>
        <v>-25773.119246339877</v>
      </c>
      <c r="K17" s="17">
        <v>114174.62077693766</v>
      </c>
      <c r="L17" s="17">
        <v>88376.94</v>
      </c>
      <c r="M17" s="50">
        <f t="shared" si="3"/>
        <v>-25797.680776937661</v>
      </c>
      <c r="N17" s="17">
        <v>122404.35224272667</v>
      </c>
      <c r="O17" s="17">
        <v>102642.01000000001</v>
      </c>
      <c r="P17" s="50">
        <f t="shared" si="4"/>
        <v>-19762.342242726663</v>
      </c>
      <c r="Q17" s="17">
        <v>127040.15633924364</v>
      </c>
      <c r="R17" s="17">
        <v>102470.12</v>
      </c>
      <c r="S17" s="50">
        <f t="shared" si="5"/>
        <v>-24570.036339243641</v>
      </c>
      <c r="T17" s="17">
        <v>138573.08559519952</v>
      </c>
      <c r="U17" s="17">
        <v>102467.23999999999</v>
      </c>
      <c r="V17" s="50">
        <f t="shared" si="6"/>
        <v>-36105.845595199527</v>
      </c>
      <c r="W17" s="17">
        <v>142104.08353581911</v>
      </c>
      <c r="X17" s="17">
        <v>102467.22</v>
      </c>
      <c r="Y17" s="50">
        <f t="shared" si="7"/>
        <v>-39636.86353581911</v>
      </c>
      <c r="Z17" s="17">
        <v>150952.52123798293</v>
      </c>
      <c r="AA17" s="17">
        <v>107575.67999999999</v>
      </c>
      <c r="AB17" s="50">
        <f t="shared" si="8"/>
        <v>-43376.841237982939</v>
      </c>
      <c r="AC17" s="17">
        <v>157689.75233219509</v>
      </c>
      <c r="AD17" s="17">
        <v>107286.52</v>
      </c>
      <c r="AE17" s="50">
        <f t="shared" si="9"/>
        <v>-50403.232332195083</v>
      </c>
      <c r="AF17" s="17">
        <v>164443.80280370006</v>
      </c>
      <c r="AG17" s="17">
        <v>107286.52</v>
      </c>
      <c r="AH17" s="50">
        <f t="shared" si="10"/>
        <v>-57157.282803700058</v>
      </c>
      <c r="AI17" s="17">
        <v>176148.07139957545</v>
      </c>
      <c r="AJ17" s="17">
        <v>112618.8</v>
      </c>
      <c r="AK17" s="42">
        <f t="shared" si="11"/>
        <v>-63529.271399575446</v>
      </c>
      <c r="AL17" s="17">
        <v>118251.02601798072</v>
      </c>
      <c r="AM17" s="10">
        <v>112618.8</v>
      </c>
      <c r="AN17" s="42">
        <f t="shared" si="12"/>
        <v>-5632.2260179807199</v>
      </c>
      <c r="AO17" s="58">
        <v>103832.71894477539</v>
      </c>
      <c r="AP17" s="10">
        <v>108186.58</v>
      </c>
      <c r="AQ17" s="53">
        <f t="shared" si="13"/>
        <v>4353.86105522461</v>
      </c>
      <c r="AR17" s="62">
        <v>109022.56</v>
      </c>
      <c r="AS17" s="64">
        <v>109022.56</v>
      </c>
      <c r="AT17" s="60">
        <f t="shared" si="14"/>
        <v>0</v>
      </c>
      <c r="AU17" s="71">
        <v>114475.57284806656</v>
      </c>
      <c r="AV17" s="69">
        <v>114449.32</v>
      </c>
      <c r="AW17" s="53">
        <f t="shared" si="15"/>
        <v>-26.252848066549632</v>
      </c>
      <c r="AX17" s="99">
        <v>120199.35149046988</v>
      </c>
      <c r="AY17" s="69">
        <v>120146.22</v>
      </c>
      <c r="AZ17" s="97">
        <f t="shared" si="16"/>
        <v>-53.131490469881101</v>
      </c>
      <c r="BA17" s="25">
        <f t="shared" si="17"/>
        <v>2215692.7639529337</v>
      </c>
      <c r="BB17" s="18">
        <f t="shared" si="18"/>
        <v>1800919.5448441852</v>
      </c>
      <c r="BC17" s="11">
        <f t="shared" si="19"/>
        <v>-414773.21910874848</v>
      </c>
    </row>
    <row r="18" spans="1:60" x14ac:dyDescent="0.25">
      <c r="A18" s="10" t="s">
        <v>333</v>
      </c>
      <c r="B18" s="17">
        <v>189362.9383426749</v>
      </c>
      <c r="C18" s="17">
        <v>177066.92</v>
      </c>
      <c r="D18" s="50">
        <f t="shared" si="0"/>
        <v>-12296.018342674884</v>
      </c>
      <c r="E18" s="17">
        <v>181795.00695402801</v>
      </c>
      <c r="F18" s="17">
        <v>151820.85999999999</v>
      </c>
      <c r="G18" s="50">
        <f t="shared" si="1"/>
        <v>-29974.146954028023</v>
      </c>
      <c r="H18" s="17">
        <v>152036.41988768213</v>
      </c>
      <c r="I18" s="17">
        <v>123590.01</v>
      </c>
      <c r="J18" s="50">
        <f t="shared" si="2"/>
        <v>-28446.409887682137</v>
      </c>
      <c r="K18" s="17">
        <v>128885.11928546101</v>
      </c>
      <c r="L18" s="17">
        <v>99762.5</v>
      </c>
      <c r="M18" s="50">
        <f t="shared" si="3"/>
        <v>-29122.619285461013</v>
      </c>
      <c r="N18" s="17">
        <v>138175.18667905271</v>
      </c>
      <c r="O18" s="17">
        <v>115866.69000000002</v>
      </c>
      <c r="P18" s="50">
        <f t="shared" si="4"/>
        <v>-22308.496679052696</v>
      </c>
      <c r="Q18" s="17">
        <v>143408.2775349525</v>
      </c>
      <c r="R18" s="17">
        <v>115672.58</v>
      </c>
      <c r="S18" s="50">
        <f t="shared" si="5"/>
        <v>-27735.697534952502</v>
      </c>
      <c r="T18" s="17">
        <v>156427.1336760968</v>
      </c>
      <c r="U18" s="17">
        <v>115672.08</v>
      </c>
      <c r="V18" s="50">
        <f t="shared" si="6"/>
        <v>-40755.053676096795</v>
      </c>
      <c r="W18" s="17">
        <v>160413.0728250657</v>
      </c>
      <c r="X18" s="17">
        <v>115672.06000000001</v>
      </c>
      <c r="Y18" s="50">
        <f t="shared" si="7"/>
        <v>-44741.012825065685</v>
      </c>
      <c r="Z18" s="17">
        <v>170401.56186906621</v>
      </c>
      <c r="AA18" s="17">
        <v>121438.83</v>
      </c>
      <c r="AB18" s="50">
        <f t="shared" si="8"/>
        <v>-48962.731869066207</v>
      </c>
      <c r="AC18" s="17">
        <v>178006.83200110105</v>
      </c>
      <c r="AD18" s="17">
        <v>121112.4</v>
      </c>
      <c r="AE18" s="50">
        <f t="shared" si="9"/>
        <v>-56894.432001101057</v>
      </c>
      <c r="AF18" s="17">
        <v>185631.08855440834</v>
      </c>
      <c r="AG18" s="17">
        <v>121112.4</v>
      </c>
      <c r="AH18" s="50">
        <f t="shared" si="10"/>
        <v>-64518.688554408349</v>
      </c>
      <c r="AI18" s="17">
        <v>198843.35975674179</v>
      </c>
      <c r="AJ18" s="17">
        <v>127127.6</v>
      </c>
      <c r="AK18" s="42">
        <f t="shared" si="11"/>
        <v>-71715.759756741783</v>
      </c>
      <c r="AL18" s="17">
        <v>133486.73715966582</v>
      </c>
      <c r="AM18" s="10">
        <v>127127.6</v>
      </c>
      <c r="AN18" s="42">
        <f t="shared" si="12"/>
        <v>-6359.1371596658137</v>
      </c>
      <c r="AO18" s="58">
        <v>117626.48943227994</v>
      </c>
      <c r="AP18" s="10">
        <v>122437.93000000001</v>
      </c>
      <c r="AQ18" s="53">
        <f t="shared" si="13"/>
        <v>4811.4405677200702</v>
      </c>
      <c r="AR18" s="62">
        <v>123507.04</v>
      </c>
      <c r="AS18" s="64">
        <v>123507.04</v>
      </c>
      <c r="AT18" s="60">
        <f t="shared" si="14"/>
        <v>0</v>
      </c>
      <c r="AU18" s="71">
        <v>129683.20483863085</v>
      </c>
      <c r="AV18" s="69">
        <v>129654.56</v>
      </c>
      <c r="AW18" s="53">
        <f t="shared" si="15"/>
        <v>-28.644838630847516</v>
      </c>
      <c r="AX18" s="99">
        <v>136167.36508056239</v>
      </c>
      <c r="AY18" s="69">
        <v>136108.06</v>
      </c>
      <c r="AZ18" s="97">
        <f t="shared" si="16"/>
        <v>-59.305080562393414</v>
      </c>
      <c r="BA18" s="25">
        <f t="shared" si="17"/>
        <v>2487689.4687969079</v>
      </c>
      <c r="BB18" s="18">
        <f t="shared" si="18"/>
        <v>2020938.078342675</v>
      </c>
      <c r="BC18" s="11">
        <f t="shared" si="19"/>
        <v>-466751.39045423293</v>
      </c>
    </row>
    <row r="19" spans="1:60" x14ac:dyDescent="0.25">
      <c r="A19" s="10" t="s">
        <v>7</v>
      </c>
      <c r="B19" s="17">
        <v>444489.76826855901</v>
      </c>
      <c r="C19" s="17">
        <v>415631.51999999996</v>
      </c>
      <c r="D19" s="50">
        <f t="shared" si="0"/>
        <v>-28858.248268559051</v>
      </c>
      <c r="E19" s="17">
        <v>426725.63713153213</v>
      </c>
      <c r="F19" s="17">
        <v>356371.12</v>
      </c>
      <c r="G19" s="50">
        <f t="shared" si="1"/>
        <v>-70354.517131532135</v>
      </c>
      <c r="H19" s="17">
        <v>355454.95648374874</v>
      </c>
      <c r="I19" s="17">
        <v>288980.53999999998</v>
      </c>
      <c r="J19" s="50">
        <f t="shared" si="2"/>
        <v>-66474.416483748762</v>
      </c>
      <c r="K19" s="17">
        <v>297118.41840499506</v>
      </c>
      <c r="L19" s="17">
        <v>229985.79</v>
      </c>
      <c r="M19" s="50">
        <f t="shared" si="3"/>
        <v>-67132.628404995048</v>
      </c>
      <c r="N19" s="17">
        <v>318534.77854154614</v>
      </c>
      <c r="O19" s="17">
        <v>267110.94999999995</v>
      </c>
      <c r="P19" s="50">
        <f t="shared" si="4"/>
        <v>-51423.828541546187</v>
      </c>
      <c r="Q19" s="17">
        <v>330598.60473881906</v>
      </c>
      <c r="R19" s="17">
        <v>266659.59999999998</v>
      </c>
      <c r="S19" s="50">
        <f t="shared" si="5"/>
        <v>-63939.004738819087</v>
      </c>
      <c r="T19" s="17">
        <v>360610.92864047602</v>
      </c>
      <c r="U19" s="17">
        <v>266656.63</v>
      </c>
      <c r="V19" s="50">
        <f t="shared" si="6"/>
        <v>-93954.298640476016</v>
      </c>
      <c r="W19" s="17">
        <v>369799.70033394953</v>
      </c>
      <c r="X19" s="17">
        <v>266656.59999999998</v>
      </c>
      <c r="Y19" s="50">
        <f t="shared" si="7"/>
        <v>-103143.10033394955</v>
      </c>
      <c r="Z19" s="17">
        <v>392826.12947846466</v>
      </c>
      <c r="AA19" s="17">
        <v>279950.58999999997</v>
      </c>
      <c r="AB19" s="50">
        <f t="shared" si="8"/>
        <v>-112875.53947846469</v>
      </c>
      <c r="AC19" s="17">
        <v>410358.53233226598</v>
      </c>
      <c r="AD19" s="17">
        <v>279198.12</v>
      </c>
      <c r="AE19" s="50">
        <f t="shared" si="9"/>
        <v>-131160.41233226599</v>
      </c>
      <c r="AF19" s="17">
        <v>427934.70451716555</v>
      </c>
      <c r="AG19" s="17">
        <v>279198.12</v>
      </c>
      <c r="AH19" s="50">
        <f t="shared" si="10"/>
        <v>-148736.58451716555</v>
      </c>
      <c r="AI19" s="17">
        <v>458392.90748845309</v>
      </c>
      <c r="AJ19" s="17">
        <v>293071.59999999998</v>
      </c>
      <c r="AK19" s="42">
        <f t="shared" si="11"/>
        <v>-165321.30748845311</v>
      </c>
      <c r="AL19" s="17">
        <v>307726.51212805469</v>
      </c>
      <c r="AM19" s="10">
        <v>293071.59999999998</v>
      </c>
      <c r="AN19" s="42">
        <f t="shared" si="12"/>
        <v>-14654.912128054712</v>
      </c>
      <c r="AO19" s="58">
        <v>303708.470911771</v>
      </c>
      <c r="AP19" s="10">
        <v>306666.14</v>
      </c>
      <c r="AQ19" s="53">
        <f t="shared" si="13"/>
        <v>2957.6690882290131</v>
      </c>
      <c r="AR19" s="62">
        <v>318893.12</v>
      </c>
      <c r="AS19" s="64">
        <v>318893.12</v>
      </c>
      <c r="AT19" s="60">
        <f t="shared" si="14"/>
        <v>0</v>
      </c>
      <c r="AU19" s="71">
        <v>334838.58979871916</v>
      </c>
      <c r="AV19" s="69">
        <v>334765.84000000003</v>
      </c>
      <c r="AW19" s="53">
        <f t="shared" si="15"/>
        <v>-72.749798719130922</v>
      </c>
      <c r="AX19" s="99">
        <v>351580.51928865514</v>
      </c>
      <c r="AY19" s="69">
        <v>351428.62</v>
      </c>
      <c r="AZ19" s="97">
        <f t="shared" si="16"/>
        <v>-151.8992886551423</v>
      </c>
      <c r="BA19" s="25">
        <f t="shared" si="17"/>
        <v>5858011.7591985203</v>
      </c>
      <c r="BB19" s="18">
        <f t="shared" si="18"/>
        <v>4771726.1282685595</v>
      </c>
      <c r="BC19" s="11">
        <f t="shared" si="19"/>
        <v>-1086285.6309299609</v>
      </c>
    </row>
    <row r="20" spans="1:60" x14ac:dyDescent="0.25">
      <c r="A20" s="10" t="s">
        <v>61</v>
      </c>
      <c r="B20" s="17">
        <v>153117.28619660554</v>
      </c>
      <c r="C20" s="17">
        <v>143174.34</v>
      </c>
      <c r="D20" s="50">
        <f t="shared" si="0"/>
        <v>-9942.9461966055387</v>
      </c>
      <c r="E20" s="17">
        <v>146997.92025048376</v>
      </c>
      <c r="F20" s="17">
        <v>122760.65</v>
      </c>
      <c r="G20" s="50">
        <f t="shared" si="1"/>
        <v>-24237.270250483765</v>
      </c>
      <c r="H20" s="17">
        <v>121664.80305485484</v>
      </c>
      <c r="I20" s="17">
        <v>98927.85</v>
      </c>
      <c r="J20" s="50">
        <f t="shared" si="2"/>
        <v>-22736.953054854836</v>
      </c>
      <c r="K20" s="17">
        <v>99367.975219339016</v>
      </c>
      <c r="L20" s="17">
        <v>76915.860000000015</v>
      </c>
      <c r="M20" s="50">
        <f t="shared" si="3"/>
        <v>-22452.115219339001</v>
      </c>
      <c r="N20" s="17">
        <v>106530.44045714359</v>
      </c>
      <c r="O20" s="17">
        <v>89331.48</v>
      </c>
      <c r="P20" s="50">
        <f t="shared" si="4"/>
        <v>-17198.960457143592</v>
      </c>
      <c r="Q20" s="17">
        <v>110565.0539592491</v>
      </c>
      <c r="R20" s="17">
        <v>89181.36</v>
      </c>
      <c r="S20" s="50">
        <f t="shared" si="5"/>
        <v>-21383.693959249096</v>
      </c>
      <c r="T20" s="17">
        <v>120602.34438959046</v>
      </c>
      <c r="U20" s="17">
        <v>89180.62999999999</v>
      </c>
      <c r="V20" s="50">
        <f t="shared" si="6"/>
        <v>-31421.714389590474</v>
      </c>
      <c r="W20" s="17">
        <v>123675.42764991078</v>
      </c>
      <c r="X20" s="17">
        <v>89180.62000000001</v>
      </c>
      <c r="Y20" s="50">
        <f t="shared" si="7"/>
        <v>-34494.80764991077</v>
      </c>
      <c r="Z20" s="17">
        <v>131376.36269427818</v>
      </c>
      <c r="AA20" s="17">
        <v>93626.680000000008</v>
      </c>
      <c r="AB20" s="50">
        <f t="shared" si="8"/>
        <v>-37749.682694278177</v>
      </c>
      <c r="AC20" s="17">
        <v>137239.88129290409</v>
      </c>
      <c r="AD20" s="17">
        <v>93375</v>
      </c>
      <c r="AE20" s="50">
        <f t="shared" si="9"/>
        <v>-43864.881292904087</v>
      </c>
      <c r="AF20" s="17">
        <v>143118.03806115704</v>
      </c>
      <c r="AG20" s="17">
        <v>93375</v>
      </c>
      <c r="AH20" s="50">
        <f t="shared" si="10"/>
        <v>-49743.038061157044</v>
      </c>
      <c r="AI20" s="17">
        <v>153304.44782438839</v>
      </c>
      <c r="AJ20" s="17">
        <v>98012.32</v>
      </c>
      <c r="AK20" s="42">
        <f t="shared" si="11"/>
        <v>-55292.127824388386</v>
      </c>
      <c r="AL20" s="17">
        <v>102915.73506491206</v>
      </c>
      <c r="AM20" s="10">
        <v>98012.32</v>
      </c>
      <c r="AN20" s="42">
        <f t="shared" si="12"/>
        <v>-4903.4150649120566</v>
      </c>
      <c r="AO20" s="58">
        <v>96757.273565262527</v>
      </c>
      <c r="AP20" s="10">
        <v>98949.39</v>
      </c>
      <c r="AQ20" s="53">
        <f t="shared" si="13"/>
        <v>2192.1164347374724</v>
      </c>
      <c r="AR20" s="62">
        <v>101594.72</v>
      </c>
      <c r="AS20" s="64">
        <v>101594.72</v>
      </c>
      <c r="AT20" s="60">
        <f t="shared" si="14"/>
        <v>0</v>
      </c>
      <c r="AU20" s="71">
        <v>106674.89430274472</v>
      </c>
      <c r="AV20" s="69">
        <v>106651.25</v>
      </c>
      <c r="AW20" s="53">
        <f t="shared" si="15"/>
        <v>-23.644302744723973</v>
      </c>
      <c r="AX20" s="99">
        <v>112008.63901788197</v>
      </c>
      <c r="AY20" s="69">
        <v>111959.46</v>
      </c>
      <c r="AZ20" s="97">
        <f t="shared" si="16"/>
        <v>-49.179017881964683</v>
      </c>
      <c r="BA20" s="25">
        <f t="shared" si="17"/>
        <v>1955502.6039828239</v>
      </c>
      <c r="BB20" s="18">
        <f t="shared" si="18"/>
        <v>1592192.4161966057</v>
      </c>
      <c r="BC20" s="11">
        <f t="shared" si="19"/>
        <v>-363310.18778621824</v>
      </c>
    </row>
    <row r="21" spans="1:60" x14ac:dyDescent="0.25">
      <c r="A21" s="10" t="s">
        <v>62</v>
      </c>
      <c r="B21" s="17">
        <v>323499.31011051493</v>
      </c>
      <c r="C21" s="17">
        <v>302493.82999999996</v>
      </c>
      <c r="D21" s="50">
        <f t="shared" si="0"/>
        <v>-21005.480110514967</v>
      </c>
      <c r="E21" s="17">
        <v>310570.58918646252</v>
      </c>
      <c r="F21" s="17">
        <v>259364.51</v>
      </c>
      <c r="G21" s="50">
        <f t="shared" si="1"/>
        <v>-51206.079186462506</v>
      </c>
      <c r="H21" s="17">
        <v>259157.71000618875</v>
      </c>
      <c r="I21" s="17">
        <v>210680.6</v>
      </c>
      <c r="J21" s="50">
        <f t="shared" si="2"/>
        <v>-48477.110006188741</v>
      </c>
      <c r="K21" s="17">
        <v>217989.39701601007</v>
      </c>
      <c r="L21" s="17">
        <v>168735.06</v>
      </c>
      <c r="M21" s="50">
        <f t="shared" si="3"/>
        <v>-49254.337016010075</v>
      </c>
      <c r="N21" s="17">
        <v>233702.12010300803</v>
      </c>
      <c r="O21" s="17">
        <v>195972.34</v>
      </c>
      <c r="P21" s="50">
        <f t="shared" si="4"/>
        <v>-37729.78010300803</v>
      </c>
      <c r="Q21" s="17">
        <v>242553.09007170537</v>
      </c>
      <c r="R21" s="17">
        <v>195642.42</v>
      </c>
      <c r="S21" s="50">
        <f t="shared" si="5"/>
        <v>-46910.670071705361</v>
      </c>
      <c r="T21" s="17">
        <v>264572.48700270825</v>
      </c>
      <c r="U21" s="17">
        <v>195640.62</v>
      </c>
      <c r="V21" s="50">
        <f t="shared" si="6"/>
        <v>-68931.867002708255</v>
      </c>
      <c r="W21" s="17">
        <v>271314.09128133551</v>
      </c>
      <c r="X21" s="17">
        <v>195640.61</v>
      </c>
      <c r="Y21" s="50">
        <f t="shared" si="7"/>
        <v>-75673.481281335524</v>
      </c>
      <c r="Z21" s="17">
        <v>288208.08739100362</v>
      </c>
      <c r="AA21" s="17">
        <v>205394.13999999998</v>
      </c>
      <c r="AB21" s="50">
        <f t="shared" si="8"/>
        <v>-82813.947391003632</v>
      </c>
      <c r="AC21" s="17">
        <v>301071.23450540571</v>
      </c>
      <c r="AD21" s="17">
        <v>204842.08</v>
      </c>
      <c r="AE21" s="50">
        <f t="shared" si="9"/>
        <v>-96229.154505405721</v>
      </c>
      <c r="AF21" s="17">
        <v>313966.49423721171</v>
      </c>
      <c r="AG21" s="17">
        <v>204842.08</v>
      </c>
      <c r="AH21" s="50">
        <f t="shared" si="10"/>
        <v>-109124.41423721172</v>
      </c>
      <c r="AI21" s="17">
        <v>336313.02305742097</v>
      </c>
      <c r="AJ21" s="17">
        <v>215020.52</v>
      </c>
      <c r="AK21" s="42">
        <f t="shared" si="11"/>
        <v>-121292.50305742098</v>
      </c>
      <c r="AL21" s="17">
        <v>225772.32735938256</v>
      </c>
      <c r="AM21" s="10">
        <v>215020.52</v>
      </c>
      <c r="AN21" s="42">
        <f t="shared" si="12"/>
        <v>-10751.807359382568</v>
      </c>
      <c r="AO21" s="58">
        <v>156686.51912990611</v>
      </c>
      <c r="AP21" s="10">
        <v>175388.66999999998</v>
      </c>
      <c r="AQ21" s="53">
        <f t="shared" si="13"/>
        <v>18702.150870093872</v>
      </c>
      <c r="AR21" s="62">
        <v>164517</v>
      </c>
      <c r="AS21" s="64">
        <v>164517</v>
      </c>
      <c r="AT21" s="60">
        <f t="shared" si="14"/>
        <v>0</v>
      </c>
      <c r="AU21" s="71">
        <v>172746.88765980807</v>
      </c>
      <c r="AV21" s="69">
        <v>172706.89</v>
      </c>
      <c r="AW21" s="53">
        <f t="shared" si="15"/>
        <v>-39.997659808053868</v>
      </c>
      <c r="AX21" s="99">
        <v>181384.23204279848</v>
      </c>
      <c r="AY21" s="69">
        <v>181304.47999999998</v>
      </c>
      <c r="AZ21" s="97">
        <f t="shared" si="16"/>
        <v>-79.752042798500042</v>
      </c>
      <c r="BA21" s="25">
        <f t="shared" si="17"/>
        <v>4082640.3681180724</v>
      </c>
      <c r="BB21" s="18">
        <f t="shared" si="18"/>
        <v>3302907.3701105146</v>
      </c>
      <c r="BC21" s="11">
        <f t="shared" si="19"/>
        <v>-779732.99800755782</v>
      </c>
    </row>
    <row r="22" spans="1:60" x14ac:dyDescent="0.25">
      <c r="A22" s="10" t="s">
        <v>63</v>
      </c>
      <c r="B22" s="17">
        <v>12081.884048689788</v>
      </c>
      <c r="C22" s="17">
        <v>11295.960000000001</v>
      </c>
      <c r="D22" s="50">
        <f t="shared" si="0"/>
        <v>-785.92404868978701</v>
      </c>
      <c r="E22" s="17">
        <v>11599.028901181413</v>
      </c>
      <c r="F22" s="17">
        <v>9685.3799999999992</v>
      </c>
      <c r="G22" s="50">
        <f t="shared" si="1"/>
        <v>-1913.6489011814137</v>
      </c>
      <c r="H22" s="17">
        <v>9649.2488864889929</v>
      </c>
      <c r="I22" s="17">
        <v>7843.67</v>
      </c>
      <c r="J22" s="50">
        <f t="shared" si="2"/>
        <v>-1805.5788864889928</v>
      </c>
      <c r="K22" s="17">
        <v>8028.2785977888807</v>
      </c>
      <c r="L22" s="17">
        <v>6212.8900000000012</v>
      </c>
      <c r="M22" s="50">
        <f t="shared" si="3"/>
        <v>-1815.3885977888795</v>
      </c>
      <c r="N22" s="17">
        <v>8606.9586629622536</v>
      </c>
      <c r="O22" s="17">
        <v>7215.99</v>
      </c>
      <c r="P22" s="50">
        <f t="shared" si="4"/>
        <v>-1390.9686629622538</v>
      </c>
      <c r="Q22" s="17">
        <v>8932.9288878541847</v>
      </c>
      <c r="R22" s="17">
        <v>7205.27</v>
      </c>
      <c r="S22" s="50">
        <f t="shared" si="5"/>
        <v>-1727.6588878541843</v>
      </c>
      <c r="T22" s="17">
        <v>9743.8759134308693</v>
      </c>
      <c r="U22" s="17">
        <v>7203.2499999999991</v>
      </c>
      <c r="V22" s="50">
        <f t="shared" si="6"/>
        <v>-2540.6259134308702</v>
      </c>
      <c r="W22" s="17">
        <v>9992.1608212554911</v>
      </c>
      <c r="X22" s="17">
        <v>7203.25</v>
      </c>
      <c r="Y22" s="50">
        <f t="shared" si="7"/>
        <v>-2788.9108212554911</v>
      </c>
      <c r="Z22" s="17">
        <v>10614.345703891851</v>
      </c>
      <c r="AA22" s="17">
        <v>7562.3899999999994</v>
      </c>
      <c r="AB22" s="50">
        <f t="shared" si="8"/>
        <v>-3051.955703891852</v>
      </c>
      <c r="AC22" s="17">
        <v>11088.079427148034</v>
      </c>
      <c r="AD22" s="17">
        <v>7542.04</v>
      </c>
      <c r="AE22" s="50">
        <f t="shared" si="9"/>
        <v>-3546.0394271480336</v>
      </c>
      <c r="AF22" s="17">
        <v>11562.995818197014</v>
      </c>
      <c r="AG22" s="17">
        <v>7542.04</v>
      </c>
      <c r="AH22" s="50">
        <f t="shared" si="10"/>
        <v>-4020.9558181970142</v>
      </c>
      <c r="AI22" s="17">
        <v>12385.990704728041</v>
      </c>
      <c r="AJ22" s="17">
        <v>7918.84</v>
      </c>
      <c r="AK22" s="42">
        <f t="shared" si="11"/>
        <v>-4467.1507047280411</v>
      </c>
      <c r="AL22" s="17">
        <v>8314.9142505274867</v>
      </c>
      <c r="AM22" s="10">
        <v>7918.84</v>
      </c>
      <c r="AN22" s="42">
        <f t="shared" si="12"/>
        <v>-396.07425052748658</v>
      </c>
      <c r="AO22" s="58">
        <v>7030.8053455727095</v>
      </c>
      <c r="AP22" s="10">
        <v>7402.3399999999992</v>
      </c>
      <c r="AQ22" s="53">
        <f t="shared" si="13"/>
        <v>371.53465442728975</v>
      </c>
      <c r="AR22" s="62">
        <v>7379.2</v>
      </c>
      <c r="AS22" s="64">
        <v>7379.2</v>
      </c>
      <c r="AT22" s="60">
        <f t="shared" si="14"/>
        <v>0</v>
      </c>
      <c r="AU22" s="71">
        <v>7751.4629078119005</v>
      </c>
      <c r="AV22" s="69">
        <v>7747</v>
      </c>
      <c r="AW22" s="53">
        <f t="shared" si="15"/>
        <v>-4.4629078119005499</v>
      </c>
      <c r="AX22" s="99">
        <v>8139.0360532024961</v>
      </c>
      <c r="AY22" s="69">
        <v>8133.14</v>
      </c>
      <c r="AZ22" s="97">
        <f t="shared" si="16"/>
        <v>-5.8960532024957502</v>
      </c>
      <c r="BA22" s="25">
        <f t="shared" si="17"/>
        <v>154762.15887752888</v>
      </c>
      <c r="BB22" s="18">
        <f t="shared" si="18"/>
        <v>125664.27404868975</v>
      </c>
      <c r="BC22" s="11">
        <f t="shared" si="19"/>
        <v>-29097.884828839131</v>
      </c>
    </row>
    <row r="23" spans="1:60" x14ac:dyDescent="0.25">
      <c r="A23" s="10" t="s">
        <v>64</v>
      </c>
      <c r="B23" s="17">
        <v>125967.37062128274</v>
      </c>
      <c r="C23" s="17">
        <v>117785.37</v>
      </c>
      <c r="D23" s="50">
        <f t="shared" si="0"/>
        <v>-8182.0006212827429</v>
      </c>
      <c r="E23" s="17">
        <v>120933.05700947667</v>
      </c>
      <c r="F23" s="17">
        <v>100991.61</v>
      </c>
      <c r="G23" s="50">
        <f t="shared" si="1"/>
        <v>-19941.447009476673</v>
      </c>
      <c r="H23" s="17">
        <v>100533.00504299502</v>
      </c>
      <c r="I23" s="17">
        <v>81734.48</v>
      </c>
      <c r="J23" s="50">
        <f t="shared" si="2"/>
        <v>-18798.525042995025</v>
      </c>
      <c r="K23" s="17">
        <v>83431.601835105394</v>
      </c>
      <c r="L23" s="17">
        <v>64580.819999999992</v>
      </c>
      <c r="M23" s="50">
        <f t="shared" si="3"/>
        <v>-18850.781835105401</v>
      </c>
      <c r="N23" s="17">
        <v>89445.369817790372</v>
      </c>
      <c r="O23" s="17">
        <v>75004.61</v>
      </c>
      <c r="P23" s="50">
        <f t="shared" si="4"/>
        <v>-14440.759817790371</v>
      </c>
      <c r="Q23" s="17">
        <v>92832.922663897814</v>
      </c>
      <c r="R23" s="17">
        <v>74878.69</v>
      </c>
      <c r="S23" s="50">
        <f t="shared" si="5"/>
        <v>-17954.232663897812</v>
      </c>
      <c r="T23" s="17">
        <v>101260.4589686184</v>
      </c>
      <c r="U23" s="17">
        <v>74877.169999999984</v>
      </c>
      <c r="V23" s="50">
        <f t="shared" si="6"/>
        <v>-26383.288968618421</v>
      </c>
      <c r="W23" s="17">
        <v>103840.68925322697</v>
      </c>
      <c r="X23" s="17">
        <v>74877.150000000009</v>
      </c>
      <c r="Y23" s="50">
        <f t="shared" si="7"/>
        <v>-28963.539253226962</v>
      </c>
      <c r="Z23" s="17">
        <v>110306.56867727131</v>
      </c>
      <c r="AA23" s="17">
        <v>78610.11</v>
      </c>
      <c r="AB23" s="50">
        <f t="shared" si="8"/>
        <v>-31696.458677271308</v>
      </c>
      <c r="AC23" s="17">
        <v>115229.71165158928</v>
      </c>
      <c r="AD23" s="17">
        <v>78398.8</v>
      </c>
      <c r="AE23" s="50">
        <f t="shared" si="9"/>
        <v>-36830.911651589282</v>
      </c>
      <c r="AF23" s="17">
        <v>120165.14516455638</v>
      </c>
      <c r="AG23" s="17">
        <v>78398.8</v>
      </c>
      <c r="AH23" s="50">
        <f t="shared" si="10"/>
        <v>-41766.345164556376</v>
      </c>
      <c r="AI23" s="17">
        <v>128717.88543745819</v>
      </c>
      <c r="AJ23" s="17">
        <v>82291.88</v>
      </c>
      <c r="AK23" s="42">
        <f t="shared" si="11"/>
        <v>-46426.005437458181</v>
      </c>
      <c r="AL23" s="17">
        <v>86410.381328086543</v>
      </c>
      <c r="AM23" s="10">
        <v>82291.88</v>
      </c>
      <c r="AN23" s="42">
        <f t="shared" si="12"/>
        <v>-4118.5013280865387</v>
      </c>
      <c r="AO23" s="58">
        <v>67495.731317498023</v>
      </c>
      <c r="AP23" s="10">
        <v>72769.63</v>
      </c>
      <c r="AQ23" s="53">
        <f t="shared" si="13"/>
        <v>5273.898682501982</v>
      </c>
      <c r="AR23" s="62">
        <v>70867.08</v>
      </c>
      <c r="AS23" s="64">
        <v>70867.08</v>
      </c>
      <c r="AT23" s="60">
        <f t="shared" si="14"/>
        <v>0</v>
      </c>
      <c r="AU23" s="71">
        <v>74414.043914994254</v>
      </c>
      <c r="AV23" s="69">
        <v>74395.360000000001</v>
      </c>
      <c r="AW23" s="53">
        <f t="shared" si="15"/>
        <v>-18.683914994253428</v>
      </c>
      <c r="AX23" s="99">
        <v>78134.746110743974</v>
      </c>
      <c r="AY23" s="69">
        <v>78099.3</v>
      </c>
      <c r="AZ23" s="97">
        <f t="shared" si="16"/>
        <v>-35.446110743971076</v>
      </c>
      <c r="BA23" s="25">
        <f t="shared" si="17"/>
        <v>1591851.0227038476</v>
      </c>
      <c r="BB23" s="18">
        <f t="shared" si="18"/>
        <v>1290935.4406212831</v>
      </c>
      <c r="BC23" s="11">
        <f t="shared" si="19"/>
        <v>-300915.58208256448</v>
      </c>
    </row>
    <row r="24" spans="1:60" x14ac:dyDescent="0.25">
      <c r="A24" s="10" t="s">
        <v>65</v>
      </c>
      <c r="B24" s="17">
        <v>64528.244350956818</v>
      </c>
      <c r="C24" s="17">
        <v>60335.71</v>
      </c>
      <c r="D24" s="50">
        <f t="shared" si="0"/>
        <v>-4192.5343509568193</v>
      </c>
      <c r="E24" s="17">
        <v>61949.358904037093</v>
      </c>
      <c r="F24" s="17">
        <v>51733.08</v>
      </c>
      <c r="G24" s="50">
        <f t="shared" si="1"/>
        <v>-10216.278904037092</v>
      </c>
      <c r="H24" s="17">
        <v>51939.840103645736</v>
      </c>
      <c r="I24" s="17">
        <v>42217.48</v>
      </c>
      <c r="J24" s="50">
        <f t="shared" si="2"/>
        <v>-9722.360103645733</v>
      </c>
      <c r="K24" s="17">
        <v>44419.936672795964</v>
      </c>
      <c r="L24" s="17">
        <v>34383.24</v>
      </c>
      <c r="M24" s="50">
        <f t="shared" si="3"/>
        <v>-10036.696672795966</v>
      </c>
      <c r="N24" s="17">
        <v>47621.735356749239</v>
      </c>
      <c r="O24" s="17">
        <v>39932.550000000003</v>
      </c>
      <c r="P24" s="50">
        <f t="shared" si="4"/>
        <v>-7689.1853567492362</v>
      </c>
      <c r="Q24" s="17">
        <v>49425.307139983626</v>
      </c>
      <c r="R24" s="17">
        <v>39866.269999999997</v>
      </c>
      <c r="S24" s="50">
        <f t="shared" si="5"/>
        <v>-9559.0371399836295</v>
      </c>
      <c r="T24" s="17">
        <v>53912.223616827083</v>
      </c>
      <c r="U24" s="17">
        <v>39863.369999999995</v>
      </c>
      <c r="V24" s="50">
        <f t="shared" si="6"/>
        <v>-14048.853616827088</v>
      </c>
      <c r="W24" s="17">
        <v>55285.967657724992</v>
      </c>
      <c r="X24" s="17">
        <v>39863.380000000005</v>
      </c>
      <c r="Y24" s="50">
        <f t="shared" si="7"/>
        <v>-15422.587657724987</v>
      </c>
      <c r="Z24" s="17">
        <v>58728.475631114197</v>
      </c>
      <c r="AA24" s="17">
        <v>41850.729999999996</v>
      </c>
      <c r="AB24" s="50">
        <f t="shared" si="8"/>
        <v>-16877.745631114201</v>
      </c>
      <c r="AC24" s="17">
        <v>61349.613117872941</v>
      </c>
      <c r="AD24" s="17">
        <v>41738.239999999998</v>
      </c>
      <c r="AE24" s="50">
        <f t="shared" si="9"/>
        <v>-19611.373117872943</v>
      </c>
      <c r="AF24" s="17">
        <v>63977.294227628983</v>
      </c>
      <c r="AG24" s="17">
        <v>41738.239999999998</v>
      </c>
      <c r="AH24" s="50">
        <f t="shared" si="10"/>
        <v>-22239.054227628985</v>
      </c>
      <c r="AI24" s="17">
        <v>68530.870725561152</v>
      </c>
      <c r="AJ24" s="17">
        <v>43811.6</v>
      </c>
      <c r="AK24" s="42">
        <f t="shared" si="11"/>
        <v>-24719.270725561153</v>
      </c>
      <c r="AL24" s="17">
        <v>46005.872859205978</v>
      </c>
      <c r="AM24" s="10">
        <v>43811.6</v>
      </c>
      <c r="AN24" s="42">
        <f t="shared" si="12"/>
        <v>-2194.2728592059793</v>
      </c>
      <c r="AO24" s="58">
        <v>42162.512056466185</v>
      </c>
      <c r="AP24" s="10">
        <v>43411.61</v>
      </c>
      <c r="AQ24" s="53">
        <f t="shared" si="13"/>
        <v>1249.0979435338159</v>
      </c>
      <c r="AR24" s="62">
        <v>44266.52</v>
      </c>
      <c r="AS24" s="64">
        <v>44266.52</v>
      </c>
      <c r="AT24" s="60">
        <f t="shared" si="14"/>
        <v>0</v>
      </c>
      <c r="AU24" s="71">
        <v>46484.169628116448</v>
      </c>
      <c r="AV24" s="69">
        <v>46470.559999999998</v>
      </c>
      <c r="AW24" s="53">
        <f t="shared" si="15"/>
        <v>-13.60962811645004</v>
      </c>
      <c r="AX24" s="99">
        <v>48808.378109522273</v>
      </c>
      <c r="AY24" s="69">
        <v>48784.34</v>
      </c>
      <c r="AZ24" s="97">
        <f t="shared" si="16"/>
        <v>-24.0381095222765</v>
      </c>
      <c r="BA24" s="25">
        <f t="shared" si="17"/>
        <v>860587.94204868644</v>
      </c>
      <c r="BB24" s="18">
        <f t="shared" si="18"/>
        <v>699486.71435095672</v>
      </c>
      <c r="BC24" s="11">
        <f t="shared" si="19"/>
        <v>-161101.22769772972</v>
      </c>
    </row>
    <row r="25" spans="1:60" x14ac:dyDescent="0.25">
      <c r="A25" s="10" t="s">
        <v>66</v>
      </c>
      <c r="B25" s="17">
        <v>102043.8672635078</v>
      </c>
      <c r="C25" s="17">
        <v>95418.33</v>
      </c>
      <c r="D25" s="50">
        <f t="shared" si="0"/>
        <v>-6625.5372635077947</v>
      </c>
      <c r="E25" s="17">
        <v>97965.661713671434</v>
      </c>
      <c r="F25" s="17">
        <v>81813.649999999994</v>
      </c>
      <c r="G25" s="50">
        <f t="shared" si="1"/>
        <v>-16152.01171367144</v>
      </c>
      <c r="H25" s="17">
        <v>78883.325524329266</v>
      </c>
      <c r="I25" s="17">
        <v>64188.83</v>
      </c>
      <c r="J25" s="50">
        <f t="shared" si="2"/>
        <v>-14694.495524329264</v>
      </c>
      <c r="K25" s="17">
        <v>57832.450018802534</v>
      </c>
      <c r="L25" s="17">
        <v>44763.55</v>
      </c>
      <c r="M25" s="50">
        <f t="shared" si="3"/>
        <v>-13068.900018802531</v>
      </c>
      <c r="N25" s="17">
        <v>62001.025578105342</v>
      </c>
      <c r="O25" s="17">
        <v>51989.539999999994</v>
      </c>
      <c r="P25" s="50">
        <f t="shared" si="4"/>
        <v>-10011.485578105348</v>
      </c>
      <c r="Q25" s="17">
        <v>64349.182347835827</v>
      </c>
      <c r="R25" s="17">
        <v>51903.81</v>
      </c>
      <c r="S25" s="50">
        <f t="shared" si="5"/>
        <v>-12445.37234783583</v>
      </c>
      <c r="T25" s="17">
        <v>70190.914514115779</v>
      </c>
      <c r="U25" s="17">
        <v>51902.020000000004</v>
      </c>
      <c r="V25" s="50">
        <f t="shared" si="6"/>
        <v>-18288.894514115775</v>
      </c>
      <c r="W25" s="17">
        <v>71979.457892038059</v>
      </c>
      <c r="X25" s="17">
        <v>51902.03</v>
      </c>
      <c r="Y25" s="50">
        <f t="shared" si="7"/>
        <v>-20077.42789203806</v>
      </c>
      <c r="Z25" s="17">
        <v>76461.424441807772</v>
      </c>
      <c r="AA25" s="17">
        <v>54489.58</v>
      </c>
      <c r="AB25" s="50">
        <f t="shared" si="8"/>
        <v>-21971.844441807771</v>
      </c>
      <c r="AC25" s="17">
        <v>79874.009286581335</v>
      </c>
      <c r="AD25" s="17">
        <v>54343.12</v>
      </c>
      <c r="AE25" s="50">
        <f t="shared" si="9"/>
        <v>-25530.889286581332</v>
      </c>
      <c r="AF25" s="17">
        <v>83295.1135885689</v>
      </c>
      <c r="AG25" s="17">
        <v>54343.12</v>
      </c>
      <c r="AH25" s="50">
        <f t="shared" si="10"/>
        <v>-28951.993588568897</v>
      </c>
      <c r="AI25" s="17">
        <v>89223.633639448119</v>
      </c>
      <c r="AJ25" s="17">
        <v>57042.28</v>
      </c>
      <c r="AK25" s="42">
        <f t="shared" si="11"/>
        <v>-32181.35363944812</v>
      </c>
      <c r="AL25" s="17">
        <v>59897.256547212972</v>
      </c>
      <c r="AM25" s="10">
        <v>57042.28</v>
      </c>
      <c r="AN25" s="42">
        <f t="shared" si="12"/>
        <v>-2854.9765472129729</v>
      </c>
      <c r="AO25" s="58">
        <v>42921.392633448631</v>
      </c>
      <c r="AP25" s="10">
        <v>47544.13</v>
      </c>
      <c r="AQ25" s="53">
        <f t="shared" si="13"/>
        <v>4622.737366551366</v>
      </c>
      <c r="AR25" s="62">
        <v>45066.28</v>
      </c>
      <c r="AS25" s="64">
        <v>45066.28</v>
      </c>
      <c r="AT25" s="60">
        <f t="shared" si="14"/>
        <v>0</v>
      </c>
      <c r="AU25" s="71">
        <v>47320.835465785029</v>
      </c>
      <c r="AV25" s="69">
        <v>47309.16</v>
      </c>
      <c r="AW25" s="53">
        <f t="shared" si="15"/>
        <v>-11.675465785025153</v>
      </c>
      <c r="AX25" s="99">
        <v>49686.877239074282</v>
      </c>
      <c r="AY25" s="69">
        <v>49663.68</v>
      </c>
      <c r="AZ25" s="97">
        <f t="shared" si="16"/>
        <v>-23.197239074281242</v>
      </c>
      <c r="BA25" s="25">
        <f t="shared" si="17"/>
        <v>1129305.8304552587</v>
      </c>
      <c r="BB25" s="18">
        <f t="shared" si="18"/>
        <v>917687.2472635078</v>
      </c>
      <c r="BC25" s="11">
        <f t="shared" si="19"/>
        <v>-211618.58319175092</v>
      </c>
      <c r="BH25" s="95"/>
    </row>
    <row r="26" spans="1:60" x14ac:dyDescent="0.25">
      <c r="A26" s="10" t="s">
        <v>67</v>
      </c>
      <c r="B26" s="17">
        <v>4702.3241894048324</v>
      </c>
      <c r="C26" s="17">
        <v>4394.68</v>
      </c>
      <c r="D26" s="50">
        <f t="shared" si="0"/>
        <v>-307.6441894048321</v>
      </c>
      <c r="E26" s="17">
        <v>4514.3947711984474</v>
      </c>
      <c r="F26" s="17">
        <v>3768.08</v>
      </c>
      <c r="G26" s="50">
        <f t="shared" si="1"/>
        <v>-746.31477119844749</v>
      </c>
      <c r="H26" s="17">
        <v>3906.7747761007495</v>
      </c>
      <c r="I26" s="17">
        <v>3171.5</v>
      </c>
      <c r="J26" s="50">
        <f t="shared" si="2"/>
        <v>-735.27477610074948</v>
      </c>
      <c r="K26" s="17">
        <v>3701.6613893996637</v>
      </c>
      <c r="L26" s="17">
        <v>2864.4900000000002</v>
      </c>
      <c r="M26" s="50">
        <f t="shared" si="3"/>
        <v>-837.17138939966344</v>
      </c>
      <c r="N26" s="17">
        <v>3968.4779463957702</v>
      </c>
      <c r="O26" s="17">
        <v>3326.09</v>
      </c>
      <c r="P26" s="50">
        <f t="shared" si="4"/>
        <v>-642.38794639577009</v>
      </c>
      <c r="Q26" s="17">
        <v>4118.7755949986358</v>
      </c>
      <c r="R26" s="17">
        <v>3322.19</v>
      </c>
      <c r="S26" s="50">
        <f t="shared" si="5"/>
        <v>-796.58559499863577</v>
      </c>
      <c r="T26" s="17">
        <v>4492.6853014022581</v>
      </c>
      <c r="U26" s="17">
        <v>3320.7400000000002</v>
      </c>
      <c r="V26" s="50">
        <f t="shared" si="6"/>
        <v>-1171.9453014022579</v>
      </c>
      <c r="W26" s="17">
        <v>4607.1639714770836</v>
      </c>
      <c r="X26" s="17">
        <v>3320.75</v>
      </c>
      <c r="Y26" s="50">
        <f t="shared" si="7"/>
        <v>-1286.4139714770836</v>
      </c>
      <c r="Z26" s="17">
        <v>4894.039635926184</v>
      </c>
      <c r="AA26" s="17">
        <v>3486.31</v>
      </c>
      <c r="AB26" s="50">
        <f t="shared" si="8"/>
        <v>-1407.7296359261841</v>
      </c>
      <c r="AC26" s="17">
        <v>5112.4677598227463</v>
      </c>
      <c r="AD26" s="17">
        <v>3476.92</v>
      </c>
      <c r="AE26" s="50">
        <f t="shared" si="9"/>
        <v>-1635.5477598227462</v>
      </c>
      <c r="AF26" s="17">
        <v>5331.4411856357492</v>
      </c>
      <c r="AG26" s="17">
        <v>3476.92</v>
      </c>
      <c r="AH26" s="50">
        <f t="shared" si="10"/>
        <v>-1854.5211856357491</v>
      </c>
      <c r="AI26" s="17">
        <v>5710.905893796762</v>
      </c>
      <c r="AJ26" s="17">
        <v>3650.64</v>
      </c>
      <c r="AK26" s="42">
        <f t="shared" si="11"/>
        <v>-2060.2658937967622</v>
      </c>
      <c r="AL26" s="17">
        <v>3833.8227382671644</v>
      </c>
      <c r="AM26" s="10">
        <v>3650.64</v>
      </c>
      <c r="AN26" s="42">
        <f t="shared" si="12"/>
        <v>-183.1827382671645</v>
      </c>
      <c r="AO26" s="58">
        <v>2566.801951558291</v>
      </c>
      <c r="AP26" s="10">
        <v>2904.76</v>
      </c>
      <c r="AQ26" s="53">
        <f t="shared" si="13"/>
        <v>337.95804844170925</v>
      </c>
      <c r="AR26" s="62">
        <v>2690.96</v>
      </c>
      <c r="AS26" s="64">
        <v>2690.96</v>
      </c>
      <c r="AT26" s="60">
        <f t="shared" si="14"/>
        <v>0</v>
      </c>
      <c r="AU26" s="71">
        <v>2829.8991568202177</v>
      </c>
      <c r="AV26" s="69">
        <v>2825.52</v>
      </c>
      <c r="AW26" s="53">
        <f t="shared" si="15"/>
        <v>-4.3791568202177586</v>
      </c>
      <c r="AX26" s="99">
        <v>2971.3941146612287</v>
      </c>
      <c r="AY26" s="69">
        <v>2966.8</v>
      </c>
      <c r="AZ26" s="97">
        <f t="shared" si="16"/>
        <v>-4.5941146612285593</v>
      </c>
      <c r="BA26" s="25">
        <f t="shared" si="17"/>
        <v>66982.596262204563</v>
      </c>
      <c r="BB26" s="18">
        <f t="shared" si="18"/>
        <v>53958.834189404828</v>
      </c>
      <c r="BC26" s="11">
        <f t="shared" si="19"/>
        <v>-13023.762072799735</v>
      </c>
      <c r="BH26" s="95"/>
    </row>
    <row r="27" spans="1:60" x14ac:dyDescent="0.25">
      <c r="A27" s="10" t="s">
        <v>291</v>
      </c>
      <c r="B27" s="17">
        <v>167670.46470980006</v>
      </c>
      <c r="C27" s="17">
        <v>156784.79999999999</v>
      </c>
      <c r="D27" s="50">
        <f t="shared" si="0"/>
        <v>-10885.664709800069</v>
      </c>
      <c r="E27" s="17">
        <v>160969.4777905432</v>
      </c>
      <c r="F27" s="17">
        <v>134430.54</v>
      </c>
      <c r="G27" s="50">
        <f t="shared" si="1"/>
        <v>-26538.93779054319</v>
      </c>
      <c r="H27" s="17">
        <v>183650.43944634715</v>
      </c>
      <c r="I27" s="17">
        <v>148240.37</v>
      </c>
      <c r="J27" s="50">
        <f t="shared" si="2"/>
        <v>-35410.069446347159</v>
      </c>
      <c r="K27" s="17">
        <v>301180.63122842717</v>
      </c>
      <c r="L27" s="17">
        <v>233130.43000000002</v>
      </c>
      <c r="M27" s="50">
        <f t="shared" si="3"/>
        <v>-68050.201228427148</v>
      </c>
      <c r="N27" s="17">
        <v>327566.93127019372</v>
      </c>
      <c r="O27" s="17">
        <v>274125.08</v>
      </c>
      <c r="P27" s="50">
        <f t="shared" si="4"/>
        <v>-53441.8512701937</v>
      </c>
      <c r="Q27" s="17">
        <v>344827.10224881436</v>
      </c>
      <c r="R27" s="17">
        <v>278136.25</v>
      </c>
      <c r="S27" s="50">
        <f t="shared" si="5"/>
        <v>-66690.852248814364</v>
      </c>
      <c r="T27" s="17">
        <v>376131.11422713834</v>
      </c>
      <c r="U27" s="17">
        <v>278133.53000000003</v>
      </c>
      <c r="V27" s="50">
        <f t="shared" si="6"/>
        <v>-97997.584227138315</v>
      </c>
      <c r="W27" s="17">
        <v>385715.35768996127</v>
      </c>
      <c r="X27" s="17">
        <v>278133.52</v>
      </c>
      <c r="Y27" s="50">
        <f t="shared" si="7"/>
        <v>-107581.83768996125</v>
      </c>
      <c r="Z27" s="17">
        <v>409732.81185711874</v>
      </c>
      <c r="AA27" s="17">
        <v>291999.68</v>
      </c>
      <c r="AB27" s="50">
        <f t="shared" si="8"/>
        <v>-117733.13185711874</v>
      </c>
      <c r="AC27" s="17">
        <v>428019.78459347185</v>
      </c>
      <c r="AD27" s="17">
        <v>291214.8</v>
      </c>
      <c r="AE27" s="50">
        <f t="shared" si="9"/>
        <v>-136804.98459347186</v>
      </c>
      <c r="AF27" s="17">
        <v>446352.41043117997</v>
      </c>
      <c r="AG27" s="17">
        <v>291214.8</v>
      </c>
      <c r="AH27" s="50">
        <f t="shared" si="10"/>
        <v>-155137.61043117999</v>
      </c>
      <c r="AI27" s="17">
        <v>478121.49148520548</v>
      </c>
      <c r="AJ27" s="17">
        <v>305684.71999999997</v>
      </c>
      <c r="AK27" s="42">
        <f t="shared" si="11"/>
        <v>-172436.77148520551</v>
      </c>
      <c r="AL27" s="17">
        <v>320970.62704206852</v>
      </c>
      <c r="AM27" s="10">
        <v>305684.71999999997</v>
      </c>
      <c r="AN27" s="42">
        <f t="shared" si="12"/>
        <v>-15285.907042068546</v>
      </c>
      <c r="AO27" s="58">
        <v>618621.59034251818</v>
      </c>
      <c r="AP27" s="10">
        <v>546243.82999999996</v>
      </c>
      <c r="AQ27" s="53">
        <f t="shared" si="13"/>
        <v>-72377.760342518217</v>
      </c>
      <c r="AR27" s="62">
        <v>649548.80000000005</v>
      </c>
      <c r="AS27" s="64">
        <v>649548.80000000005</v>
      </c>
      <c r="AT27" s="60">
        <f t="shared" si="14"/>
        <v>0</v>
      </c>
      <c r="AU27" s="71">
        <v>682030.30461242748</v>
      </c>
      <c r="AV27" s="69">
        <v>681881.25</v>
      </c>
      <c r="AW27" s="53">
        <f t="shared" si="15"/>
        <v>-149.05461242748424</v>
      </c>
      <c r="AX27" s="99">
        <v>716131.81984304893</v>
      </c>
      <c r="AY27" s="69">
        <v>715823.08000000007</v>
      </c>
      <c r="AZ27" s="97">
        <f t="shared" si="16"/>
        <v>-308.7398430488538</v>
      </c>
      <c r="BA27" s="25">
        <f t="shared" si="17"/>
        <v>6281109.3389752153</v>
      </c>
      <c r="BB27" s="18">
        <f t="shared" si="18"/>
        <v>5155472.7847097991</v>
      </c>
      <c r="BC27" s="11">
        <f t="shared" si="19"/>
        <v>-1125636.5542654162</v>
      </c>
      <c r="BH27" s="95"/>
    </row>
    <row r="28" spans="1:60" x14ac:dyDescent="0.25">
      <c r="A28" s="10" t="s">
        <v>68</v>
      </c>
      <c r="B28" s="17">
        <v>49837.771700845376</v>
      </c>
      <c r="C28" s="17">
        <v>46598.78</v>
      </c>
      <c r="D28" s="50">
        <f t="shared" si="0"/>
        <v>-3238.9917008453776</v>
      </c>
      <c r="E28" s="17">
        <v>47845.994217373329</v>
      </c>
      <c r="F28" s="17">
        <v>39954.74</v>
      </c>
      <c r="G28" s="50">
        <f t="shared" si="1"/>
        <v>-7891.2542173733309</v>
      </c>
      <c r="H28" s="17">
        <v>43937.730423438348</v>
      </c>
      <c r="I28" s="17">
        <v>35630.75</v>
      </c>
      <c r="J28" s="50">
        <f t="shared" si="2"/>
        <v>-8306.9804234383482</v>
      </c>
      <c r="K28" s="17">
        <v>48890.774454798149</v>
      </c>
      <c r="L28" s="17">
        <v>37841.58</v>
      </c>
      <c r="M28" s="50">
        <f t="shared" si="3"/>
        <v>-11049.194454798147</v>
      </c>
      <c r="N28" s="17">
        <v>52414.832097201273</v>
      </c>
      <c r="O28" s="17">
        <v>43951.97</v>
      </c>
      <c r="P28" s="50">
        <f t="shared" si="4"/>
        <v>-8462.8620972012723</v>
      </c>
      <c r="Q28" s="17">
        <v>54399.932209267696</v>
      </c>
      <c r="R28" s="17">
        <v>43878.78</v>
      </c>
      <c r="S28" s="50">
        <f t="shared" si="5"/>
        <v>-10521.152209267697</v>
      </c>
      <c r="T28" s="17">
        <v>59338.453915923325</v>
      </c>
      <c r="U28" s="17">
        <v>43877.439999999995</v>
      </c>
      <c r="V28" s="50">
        <f t="shared" si="6"/>
        <v>-15461.013915923329</v>
      </c>
      <c r="W28" s="17">
        <v>60850.464402496014</v>
      </c>
      <c r="X28" s="17">
        <v>43877.450000000004</v>
      </c>
      <c r="Y28" s="50">
        <f t="shared" si="7"/>
        <v>-16973.01440249601</v>
      </c>
      <c r="Z28" s="17">
        <v>64639.458568012058</v>
      </c>
      <c r="AA28" s="17">
        <v>46064.92</v>
      </c>
      <c r="AB28" s="50">
        <f t="shared" si="8"/>
        <v>-18574.53856801206</v>
      </c>
      <c r="AC28" s="17">
        <v>67524.411840775749</v>
      </c>
      <c r="AD28" s="17">
        <v>45941.120000000003</v>
      </c>
      <c r="AE28" s="50">
        <f t="shared" si="9"/>
        <v>-21583.291840775746</v>
      </c>
      <c r="AF28" s="17">
        <v>70416.567347942299</v>
      </c>
      <c r="AG28" s="17">
        <v>45941.120000000003</v>
      </c>
      <c r="AH28" s="50">
        <f t="shared" si="10"/>
        <v>-24475.447347942296</v>
      </c>
      <c r="AI28" s="17">
        <v>75428.458363523459</v>
      </c>
      <c r="AJ28" s="17">
        <v>48224.44</v>
      </c>
      <c r="AK28" s="42">
        <f t="shared" si="11"/>
        <v>-27204.018363523457</v>
      </c>
      <c r="AL28" s="17">
        <v>50636.33408854164</v>
      </c>
      <c r="AM28" s="10">
        <v>48224.44</v>
      </c>
      <c r="AN28" s="42">
        <f t="shared" si="12"/>
        <v>-2411.8940885416378</v>
      </c>
      <c r="AO28" s="58">
        <v>106511.12098118404</v>
      </c>
      <c r="AP28" s="10">
        <v>92861.06</v>
      </c>
      <c r="AQ28" s="53">
        <f t="shared" si="13"/>
        <v>-13650.06098118404</v>
      </c>
      <c r="AR28" s="62">
        <v>111832.84</v>
      </c>
      <c r="AS28" s="64">
        <v>111832.84</v>
      </c>
      <c r="AT28" s="60">
        <f t="shared" si="14"/>
        <v>0</v>
      </c>
      <c r="AU28" s="71">
        <v>117428.51109866156</v>
      </c>
      <c r="AV28" s="69">
        <v>117400.12</v>
      </c>
      <c r="AW28" s="53">
        <f t="shared" si="15"/>
        <v>-28.391098661566502</v>
      </c>
      <c r="AX28" s="99">
        <v>123299.93665359465</v>
      </c>
      <c r="AY28" s="69">
        <v>123244.56</v>
      </c>
      <c r="AZ28" s="97">
        <f t="shared" si="16"/>
        <v>-55.376653594648815</v>
      </c>
      <c r="BA28" s="25">
        <f t="shared" si="17"/>
        <v>1081933.6557099842</v>
      </c>
      <c r="BB28" s="18">
        <f t="shared" si="18"/>
        <v>895340.54170084535</v>
      </c>
      <c r="BC28" s="11">
        <f t="shared" si="19"/>
        <v>-186593.1140091389</v>
      </c>
      <c r="BH28" s="95"/>
    </row>
    <row r="29" spans="1:60" x14ac:dyDescent="0.25">
      <c r="A29" s="10" t="s">
        <v>69</v>
      </c>
      <c r="B29" s="17">
        <v>12150.531117148252</v>
      </c>
      <c r="C29" s="17">
        <v>11361.54</v>
      </c>
      <c r="D29" s="50">
        <f t="shared" si="0"/>
        <v>-788.99111714825085</v>
      </c>
      <c r="E29" s="17">
        <v>11664.932474483579</v>
      </c>
      <c r="F29" s="17">
        <v>9741.61</v>
      </c>
      <c r="G29" s="50">
        <f t="shared" si="1"/>
        <v>-1923.3224744835788</v>
      </c>
      <c r="H29" s="17">
        <v>10656.065399931535</v>
      </c>
      <c r="I29" s="17">
        <v>8642.33</v>
      </c>
      <c r="J29" s="50">
        <f t="shared" si="2"/>
        <v>-2013.7353999315346</v>
      </c>
      <c r="K29" s="17">
        <v>11705.903224919715</v>
      </c>
      <c r="L29" s="17">
        <v>9059.08</v>
      </c>
      <c r="M29" s="50">
        <f t="shared" si="3"/>
        <v>-2646.8232249197154</v>
      </c>
      <c r="N29" s="17">
        <v>12549.667272043765</v>
      </c>
      <c r="O29" s="17">
        <v>10521.52</v>
      </c>
      <c r="P29" s="50">
        <f t="shared" si="4"/>
        <v>-2028.147272043765</v>
      </c>
      <c r="Q29" s="17">
        <v>13024.9591867814</v>
      </c>
      <c r="R29" s="17">
        <v>10505.88</v>
      </c>
      <c r="S29" s="50">
        <f t="shared" si="5"/>
        <v>-2519.0791867814005</v>
      </c>
      <c r="T29" s="17">
        <v>14207.387933655189</v>
      </c>
      <c r="U29" s="17">
        <v>10502.68</v>
      </c>
      <c r="V29" s="50">
        <f t="shared" si="6"/>
        <v>-3704.7079336551888</v>
      </c>
      <c r="W29" s="17">
        <v>14569.408143567138</v>
      </c>
      <c r="X29" s="17">
        <v>10502.699999999999</v>
      </c>
      <c r="Y29" s="50">
        <f t="shared" si="7"/>
        <v>-4066.7081435671389</v>
      </c>
      <c r="Z29" s="17">
        <v>15476.605861662671</v>
      </c>
      <c r="AA29" s="17">
        <v>11026.29</v>
      </c>
      <c r="AB29" s="50">
        <f t="shared" si="8"/>
        <v>-4450.3158616626697</v>
      </c>
      <c r="AC29" s="17">
        <v>16167.349344374526</v>
      </c>
      <c r="AD29" s="17">
        <v>10996.68</v>
      </c>
      <c r="AE29" s="50">
        <f t="shared" si="9"/>
        <v>-5170.6693443745262</v>
      </c>
      <c r="AF29" s="17">
        <v>16859.817255874088</v>
      </c>
      <c r="AG29" s="17">
        <v>10996.68</v>
      </c>
      <c r="AH29" s="50">
        <f t="shared" si="10"/>
        <v>-5863.1372558740877</v>
      </c>
      <c r="AI29" s="17">
        <v>18059.812794019628</v>
      </c>
      <c r="AJ29" s="17">
        <v>11546</v>
      </c>
      <c r="AK29" s="42">
        <f t="shared" si="11"/>
        <v>-6513.8127940196282</v>
      </c>
      <c r="AL29" s="17">
        <v>12123.842035948759</v>
      </c>
      <c r="AM29" s="10">
        <v>11546</v>
      </c>
      <c r="AN29" s="42">
        <f t="shared" si="12"/>
        <v>-577.84203594875908</v>
      </c>
      <c r="AO29" s="58">
        <v>9619.9273141010726</v>
      </c>
      <c r="AP29" s="10">
        <v>10319.75</v>
      </c>
      <c r="AQ29" s="53">
        <f t="shared" si="13"/>
        <v>699.82268589892738</v>
      </c>
      <c r="AR29" s="62">
        <v>10096.719999999999</v>
      </c>
      <c r="AS29" s="64">
        <v>10096.719999999999</v>
      </c>
      <c r="AT29" s="60">
        <f t="shared" si="14"/>
        <v>0</v>
      </c>
      <c r="AU29" s="71">
        <v>10605.969883387077</v>
      </c>
      <c r="AV29" s="69">
        <v>10600.4</v>
      </c>
      <c r="AW29" s="53">
        <f t="shared" si="15"/>
        <v>-5.5698833870774251</v>
      </c>
      <c r="AX29" s="99">
        <v>11136.268377556433</v>
      </c>
      <c r="AY29" s="69">
        <v>11129.2</v>
      </c>
      <c r="AZ29" s="97">
        <f t="shared" si="16"/>
        <v>-7.0683775564320968</v>
      </c>
      <c r="BA29" s="25">
        <f t="shared" si="17"/>
        <v>209538.89924189838</v>
      </c>
      <c r="BB29" s="18">
        <f t="shared" si="18"/>
        <v>168754.85111714824</v>
      </c>
      <c r="BC29" s="11">
        <f t="shared" si="19"/>
        <v>-40784.048124750145</v>
      </c>
      <c r="BH29" s="95"/>
    </row>
    <row r="30" spans="1:60" x14ac:dyDescent="0.25">
      <c r="A30" s="10" t="s">
        <v>70</v>
      </c>
      <c r="B30" s="17">
        <v>41119.594006620355</v>
      </c>
      <c r="C30" s="17">
        <v>38446.559999999998</v>
      </c>
      <c r="D30" s="50">
        <f t="shared" si="0"/>
        <v>-2673.0340066203571</v>
      </c>
      <c r="E30" s="17">
        <v>39476.240407998106</v>
      </c>
      <c r="F30" s="17">
        <v>32964.879999999997</v>
      </c>
      <c r="G30" s="50">
        <f t="shared" si="1"/>
        <v>-6511.3604079981087</v>
      </c>
      <c r="H30" s="17">
        <v>31777.235578014544</v>
      </c>
      <c r="I30" s="17">
        <v>25856.17</v>
      </c>
      <c r="J30" s="50">
        <f t="shared" si="2"/>
        <v>-5921.0655780145462</v>
      </c>
      <c r="K30" s="17">
        <v>23267.585876226454</v>
      </c>
      <c r="L30" s="17">
        <v>18009.080000000002</v>
      </c>
      <c r="M30" s="50">
        <f t="shared" si="3"/>
        <v>-5258.5058762264525</v>
      </c>
      <c r="N30" s="17">
        <v>24944.718520201983</v>
      </c>
      <c r="O30" s="17">
        <v>20916.330000000002</v>
      </c>
      <c r="P30" s="50">
        <f t="shared" si="4"/>
        <v>-4028.388520201981</v>
      </c>
      <c r="Q30" s="17">
        <v>25889.44659713428</v>
      </c>
      <c r="R30" s="17">
        <v>20882.330000000002</v>
      </c>
      <c r="S30" s="50">
        <f t="shared" si="5"/>
        <v>-5007.116597134278</v>
      </c>
      <c r="T30" s="17">
        <v>28239.736180242759</v>
      </c>
      <c r="U30" s="17">
        <v>20880.969999999998</v>
      </c>
      <c r="V30" s="50">
        <f t="shared" si="6"/>
        <v>-7358.766180242761</v>
      </c>
      <c r="W30" s="17">
        <v>28959.316392141664</v>
      </c>
      <c r="X30" s="17">
        <v>20880.97</v>
      </c>
      <c r="Y30" s="50">
        <f t="shared" si="7"/>
        <v>-8078.3463921416624</v>
      </c>
      <c r="Z30" s="17">
        <v>30762.53485439315</v>
      </c>
      <c r="AA30" s="17">
        <v>21921.97</v>
      </c>
      <c r="AB30" s="50">
        <f t="shared" si="8"/>
        <v>-8840.5648543931493</v>
      </c>
      <c r="AC30" s="17">
        <v>32135.511633171544</v>
      </c>
      <c r="AD30" s="17">
        <v>21863.040000000001</v>
      </c>
      <c r="AE30" s="50">
        <f t="shared" si="9"/>
        <v>-10272.471633171543</v>
      </c>
      <c r="AF30" s="17">
        <v>33511.916023996135</v>
      </c>
      <c r="AG30" s="17">
        <v>21863.040000000001</v>
      </c>
      <c r="AH30" s="50">
        <f t="shared" si="10"/>
        <v>-11648.876023996134</v>
      </c>
      <c r="AI30" s="17">
        <v>35897.122761008221</v>
      </c>
      <c r="AJ30" s="17">
        <v>22947.439999999999</v>
      </c>
      <c r="AK30" s="42">
        <f t="shared" si="11"/>
        <v>-12949.682761008222</v>
      </c>
      <c r="AL30" s="17">
        <v>24098.314354822178</v>
      </c>
      <c r="AM30" s="10">
        <v>22947.439999999999</v>
      </c>
      <c r="AN30" s="42">
        <f t="shared" si="12"/>
        <v>-1150.8743548221792</v>
      </c>
      <c r="AO30" s="58">
        <v>17588.173372416812</v>
      </c>
      <c r="AP30" s="10">
        <v>19366.510000000002</v>
      </c>
      <c r="AQ30" s="53">
        <f t="shared" si="13"/>
        <v>1778.3366275831904</v>
      </c>
      <c r="AR30" s="62">
        <v>18465.72</v>
      </c>
      <c r="AS30" s="64">
        <v>18465.72</v>
      </c>
      <c r="AT30" s="60">
        <f t="shared" si="14"/>
        <v>0</v>
      </c>
      <c r="AU30" s="71">
        <v>19390.96117890723</v>
      </c>
      <c r="AV30" s="69">
        <v>19384.36</v>
      </c>
      <c r="AW30" s="53">
        <f t="shared" si="15"/>
        <v>-6.6011789072290412</v>
      </c>
      <c r="AX30" s="99">
        <v>20360.509237852595</v>
      </c>
      <c r="AY30" s="69">
        <v>20348.72</v>
      </c>
      <c r="AZ30" s="97">
        <f t="shared" si="16"/>
        <v>-11.789237852593942</v>
      </c>
      <c r="BA30" s="25">
        <f t="shared" si="17"/>
        <v>455524.12773729541</v>
      </c>
      <c r="BB30" s="18">
        <f t="shared" si="18"/>
        <v>370269.84400662035</v>
      </c>
      <c r="BC30" s="11">
        <f t="shared" si="19"/>
        <v>-85254.283730675059</v>
      </c>
      <c r="BH30" s="95"/>
    </row>
    <row r="31" spans="1:60" x14ac:dyDescent="0.25">
      <c r="A31" s="10" t="s">
        <v>71</v>
      </c>
      <c r="B31" s="17">
        <v>37172.387570258637</v>
      </c>
      <c r="C31" s="17">
        <v>34754.639999999999</v>
      </c>
      <c r="D31" s="50">
        <f t="shared" si="0"/>
        <v>-2417.747570258638</v>
      </c>
      <c r="E31" s="17">
        <v>35686.784943123501</v>
      </c>
      <c r="F31" s="17">
        <v>29799.35</v>
      </c>
      <c r="G31" s="50">
        <f t="shared" si="1"/>
        <v>-5887.4349431235023</v>
      </c>
      <c r="H31" s="17">
        <v>29665.085080933379</v>
      </c>
      <c r="I31" s="17">
        <v>24115.81</v>
      </c>
      <c r="J31" s="50">
        <f t="shared" si="2"/>
        <v>-5549.2750809333775</v>
      </c>
      <c r="K31" s="17">
        <v>24613.644563280879</v>
      </c>
      <c r="L31" s="17">
        <v>19050.170000000002</v>
      </c>
      <c r="M31" s="50">
        <f t="shared" si="3"/>
        <v>-5563.4745632808772</v>
      </c>
      <c r="N31" s="17">
        <v>26387.801409800446</v>
      </c>
      <c r="O31" s="17">
        <v>22125.439999999999</v>
      </c>
      <c r="P31" s="50">
        <f t="shared" si="4"/>
        <v>-4262.3614098004473</v>
      </c>
      <c r="Q31" s="17">
        <v>27387.183177133786</v>
      </c>
      <c r="R31" s="17">
        <v>22090.400000000001</v>
      </c>
      <c r="S31" s="50">
        <f t="shared" si="5"/>
        <v>-5296.7831771337842</v>
      </c>
      <c r="T31" s="17">
        <v>29873.439926207218</v>
      </c>
      <c r="U31" s="17">
        <v>22089.82</v>
      </c>
      <c r="V31" s="50">
        <f t="shared" si="6"/>
        <v>-7783.6199262072187</v>
      </c>
      <c r="W31" s="17">
        <v>30634.648745406055</v>
      </c>
      <c r="X31" s="17">
        <v>22089.83</v>
      </c>
      <c r="Y31" s="50">
        <f t="shared" si="7"/>
        <v>-8544.8187454060535</v>
      </c>
      <c r="Z31" s="17">
        <v>32542.18563109358</v>
      </c>
      <c r="AA31" s="17">
        <v>23191.08</v>
      </c>
      <c r="AB31" s="50">
        <f t="shared" si="8"/>
        <v>-9351.1056310935783</v>
      </c>
      <c r="AC31" s="17">
        <v>33994.590818561635</v>
      </c>
      <c r="AD31" s="17">
        <v>23128.76</v>
      </c>
      <c r="AE31" s="50">
        <f t="shared" si="9"/>
        <v>-10865.830818561637</v>
      </c>
      <c r="AF31" s="17">
        <v>35450.62190968186</v>
      </c>
      <c r="AG31" s="17">
        <v>23128.76</v>
      </c>
      <c r="AH31" s="50">
        <f t="shared" si="10"/>
        <v>-12321.861909681862</v>
      </c>
      <c r="AI31" s="17">
        <v>37973.815813297952</v>
      </c>
      <c r="AJ31" s="17">
        <v>24276.36</v>
      </c>
      <c r="AK31" s="42">
        <f t="shared" si="11"/>
        <v>-13697.455813297951</v>
      </c>
      <c r="AL31" s="17">
        <v>25492.431714192055</v>
      </c>
      <c r="AM31" s="10">
        <v>24276.36</v>
      </c>
      <c r="AN31" s="42">
        <f t="shared" si="12"/>
        <v>-1216.0717141920541</v>
      </c>
      <c r="AO31" s="58">
        <v>22275.37693613195</v>
      </c>
      <c r="AP31" s="10">
        <v>23240.240000000002</v>
      </c>
      <c r="AQ31" s="53">
        <f t="shared" si="13"/>
        <v>964.86306386805154</v>
      </c>
      <c r="AR31" s="62">
        <v>23388.16</v>
      </c>
      <c r="AS31" s="64">
        <v>23388.16</v>
      </c>
      <c r="AT31" s="60">
        <f t="shared" si="14"/>
        <v>0</v>
      </c>
      <c r="AU31" s="71">
        <v>24558.6031174485</v>
      </c>
      <c r="AV31" s="69">
        <v>24551.759999999998</v>
      </c>
      <c r="AW31" s="53">
        <f t="shared" si="15"/>
        <v>-6.8431174485012889</v>
      </c>
      <c r="AX31" s="99">
        <v>25786.533273320925</v>
      </c>
      <c r="AY31" s="69">
        <v>25773.26</v>
      </c>
      <c r="AZ31" s="97">
        <f t="shared" si="16"/>
        <v>-13.273273320926819</v>
      </c>
      <c r="BA31" s="25">
        <f t="shared" si="17"/>
        <v>477096.76135655137</v>
      </c>
      <c r="BB31" s="18">
        <f t="shared" si="18"/>
        <v>387714.68757025863</v>
      </c>
      <c r="BC31" s="11">
        <f t="shared" si="19"/>
        <v>-89382.073786292749</v>
      </c>
      <c r="BH31" s="95"/>
    </row>
    <row r="32" spans="1:60" x14ac:dyDescent="0.25">
      <c r="A32" s="10" t="s">
        <v>72</v>
      </c>
      <c r="B32" s="17">
        <v>16132.061087739205</v>
      </c>
      <c r="C32" s="17">
        <v>15081.57</v>
      </c>
      <c r="D32" s="50">
        <f t="shared" si="0"/>
        <v>-1050.4910877392049</v>
      </c>
      <c r="E32" s="17">
        <v>15487.339726009273</v>
      </c>
      <c r="F32" s="17">
        <v>12931.26</v>
      </c>
      <c r="G32" s="50">
        <f t="shared" si="1"/>
        <v>-2556.0797260092731</v>
      </c>
      <c r="H32" s="17">
        <v>12953.458473403462</v>
      </c>
      <c r="I32" s="17">
        <v>10527.7</v>
      </c>
      <c r="J32" s="50">
        <f t="shared" si="2"/>
        <v>-2425.7584734034608</v>
      </c>
      <c r="K32" s="17">
        <v>10984.800356854847</v>
      </c>
      <c r="L32" s="17">
        <v>8501.9</v>
      </c>
      <c r="M32" s="50">
        <f t="shared" si="3"/>
        <v>-2482.9003568548469</v>
      </c>
      <c r="N32" s="17">
        <v>11776.587152616017</v>
      </c>
      <c r="O32" s="17">
        <v>9873.67</v>
      </c>
      <c r="P32" s="50">
        <f t="shared" si="4"/>
        <v>-1902.9171526160171</v>
      </c>
      <c r="Q32" s="17">
        <v>12222.600304638809</v>
      </c>
      <c r="R32" s="17">
        <v>9858.7000000000007</v>
      </c>
      <c r="S32" s="50">
        <f t="shared" si="5"/>
        <v>-2363.9003046388079</v>
      </c>
      <c r="T32" s="17">
        <v>13332.18949831709</v>
      </c>
      <c r="U32" s="17">
        <v>9855.6</v>
      </c>
      <c r="V32" s="50">
        <f t="shared" si="6"/>
        <v>-3476.5894983170892</v>
      </c>
      <c r="W32" s="17">
        <v>13671.908668604072</v>
      </c>
      <c r="X32" s="17">
        <v>9855.6200000000008</v>
      </c>
      <c r="Y32" s="50">
        <f t="shared" si="7"/>
        <v>-3816.2886686040711</v>
      </c>
      <c r="Z32" s="17">
        <v>14523.221517001726</v>
      </c>
      <c r="AA32" s="17">
        <v>10346.949999999999</v>
      </c>
      <c r="AB32" s="50">
        <f t="shared" si="8"/>
        <v>-4176.2715170017273</v>
      </c>
      <c r="AC32" s="17">
        <v>15171.414066486981</v>
      </c>
      <c r="AD32" s="17">
        <v>10319.16</v>
      </c>
      <c r="AE32" s="50">
        <f t="shared" si="9"/>
        <v>-4852.2540664869812</v>
      </c>
      <c r="AF32" s="17">
        <v>15821.22481711388</v>
      </c>
      <c r="AG32" s="17">
        <v>10319.16</v>
      </c>
      <c r="AH32" s="50">
        <f t="shared" si="10"/>
        <v>-5502.0648171138801</v>
      </c>
      <c r="AI32" s="17">
        <v>16947.298658864416</v>
      </c>
      <c r="AJ32" s="17">
        <v>10834.64</v>
      </c>
      <c r="AK32" s="42">
        <f t="shared" si="11"/>
        <v>-6112.6586588644168</v>
      </c>
      <c r="AL32" s="17">
        <v>11376.993450572039</v>
      </c>
      <c r="AM32" s="10">
        <v>10834.64</v>
      </c>
      <c r="AN32" s="42">
        <f t="shared" si="12"/>
        <v>-542.35345057203995</v>
      </c>
      <c r="AO32" s="58">
        <v>10691.288128664533</v>
      </c>
      <c r="AP32" s="10">
        <v>10933.12</v>
      </c>
      <c r="AQ32" s="53">
        <f t="shared" si="13"/>
        <v>241.83187133546744</v>
      </c>
      <c r="AR32" s="62">
        <v>11223.48</v>
      </c>
      <c r="AS32" s="64">
        <v>11223.48</v>
      </c>
      <c r="AT32" s="60">
        <f t="shared" si="14"/>
        <v>0</v>
      </c>
      <c r="AU32" s="71">
        <v>11787.145183625082</v>
      </c>
      <c r="AV32" s="69">
        <v>11782.32</v>
      </c>
      <c r="AW32" s="53">
        <f t="shared" si="15"/>
        <v>-4.8251836250819906</v>
      </c>
      <c r="AX32" s="99">
        <v>12376.502442806337</v>
      </c>
      <c r="AY32" s="69">
        <v>12369.02</v>
      </c>
      <c r="AZ32" s="97">
        <f t="shared" si="16"/>
        <v>-7.4824428063366213</v>
      </c>
      <c r="BA32" s="25">
        <f t="shared" si="17"/>
        <v>214103.01109051149</v>
      </c>
      <c r="BB32" s="18">
        <f t="shared" si="18"/>
        <v>174129.98108773923</v>
      </c>
      <c r="BC32" s="11">
        <f t="shared" si="19"/>
        <v>-39973.030002772255</v>
      </c>
      <c r="BH32" s="95"/>
    </row>
    <row r="33" spans="1:60" x14ac:dyDescent="0.25">
      <c r="A33" s="10" t="s">
        <v>73</v>
      </c>
      <c r="B33" s="17">
        <v>20216.561661017855</v>
      </c>
      <c r="C33" s="17">
        <v>18899.98</v>
      </c>
      <c r="D33" s="50">
        <f t="shared" si="0"/>
        <v>-1316.5816610178554</v>
      </c>
      <c r="E33" s="17">
        <v>19408.602337488217</v>
      </c>
      <c r="F33" s="17">
        <v>16205.23</v>
      </c>
      <c r="G33" s="50">
        <f t="shared" si="1"/>
        <v>-3203.3723374882175</v>
      </c>
      <c r="H33" s="17">
        <v>16115.294490625789</v>
      </c>
      <c r="I33" s="17">
        <v>13100.02</v>
      </c>
      <c r="J33" s="50">
        <f t="shared" si="2"/>
        <v>-3015.2744906257885</v>
      </c>
      <c r="K33" s="17">
        <v>13316.366296931257</v>
      </c>
      <c r="L33" s="17">
        <v>10307.01</v>
      </c>
      <c r="M33" s="50">
        <f t="shared" si="3"/>
        <v>-3009.356296931257</v>
      </c>
      <c r="N33" s="17">
        <v>14276.212872099068</v>
      </c>
      <c r="O33" s="17">
        <v>11970.1</v>
      </c>
      <c r="P33" s="50">
        <f t="shared" si="4"/>
        <v>-2306.1128720990673</v>
      </c>
      <c r="Q33" s="17">
        <v>14816.89402356652</v>
      </c>
      <c r="R33" s="17">
        <v>11951.25</v>
      </c>
      <c r="S33" s="50">
        <f t="shared" si="5"/>
        <v>-2865.6440235665195</v>
      </c>
      <c r="T33" s="17">
        <v>16161.997772576951</v>
      </c>
      <c r="U33" s="17">
        <v>11949.75</v>
      </c>
      <c r="V33" s="50">
        <f t="shared" si="6"/>
        <v>-4212.2477725769513</v>
      </c>
      <c r="W33" s="17">
        <v>16573.823637651323</v>
      </c>
      <c r="X33" s="17">
        <v>11949.740000000002</v>
      </c>
      <c r="Y33" s="50">
        <f t="shared" si="7"/>
        <v>-4624.0836376513216</v>
      </c>
      <c r="Z33" s="17">
        <v>17605.830898072112</v>
      </c>
      <c r="AA33" s="17">
        <v>12545.51</v>
      </c>
      <c r="AB33" s="50">
        <f t="shared" si="8"/>
        <v>-5060.320898072112</v>
      </c>
      <c r="AC33" s="17">
        <v>18391.604798323384</v>
      </c>
      <c r="AD33" s="17">
        <v>12511.76</v>
      </c>
      <c r="AE33" s="50">
        <f t="shared" si="9"/>
        <v>-5879.8447983233837</v>
      </c>
      <c r="AF33" s="17">
        <v>19179.340369105226</v>
      </c>
      <c r="AG33" s="17">
        <v>12511.76</v>
      </c>
      <c r="AH33" s="50">
        <f t="shared" si="10"/>
        <v>-6667.5803691052261</v>
      </c>
      <c r="AI33" s="17">
        <v>20544.427695866274</v>
      </c>
      <c r="AJ33" s="17">
        <v>13132.92</v>
      </c>
      <c r="AK33" s="42">
        <f t="shared" si="11"/>
        <v>-7411.5076958662739</v>
      </c>
      <c r="AL33" s="17">
        <v>13791.803876623437</v>
      </c>
      <c r="AM33" s="10">
        <v>13132.92</v>
      </c>
      <c r="AN33" s="42">
        <f t="shared" si="12"/>
        <v>-658.88387662343666</v>
      </c>
      <c r="AO33" s="58">
        <v>9619.9273141010726</v>
      </c>
      <c r="AP33" s="10">
        <v>10746.89</v>
      </c>
      <c r="AQ33" s="53">
        <f t="shared" si="13"/>
        <v>1126.9626858989268</v>
      </c>
      <c r="AR33" s="62">
        <v>10096.719999999999</v>
      </c>
      <c r="AS33" s="64">
        <v>10096.719999999999</v>
      </c>
      <c r="AT33" s="60">
        <f t="shared" si="14"/>
        <v>0</v>
      </c>
      <c r="AU33" s="71">
        <v>10605.969883387077</v>
      </c>
      <c r="AV33" s="69">
        <v>10600.4</v>
      </c>
      <c r="AW33" s="53">
        <f t="shared" si="15"/>
        <v>-5.5698833870774251</v>
      </c>
      <c r="AX33" s="99">
        <v>11136.268377556433</v>
      </c>
      <c r="AY33" s="69">
        <v>11129.2</v>
      </c>
      <c r="AZ33" s="97">
        <f t="shared" si="16"/>
        <v>-7.0683775564320968</v>
      </c>
      <c r="BA33" s="25">
        <f t="shared" si="17"/>
        <v>250721.37792743556</v>
      </c>
      <c r="BB33" s="18">
        <f t="shared" si="18"/>
        <v>202928.54166101787</v>
      </c>
      <c r="BC33" s="11">
        <f t="shared" si="19"/>
        <v>-47792.836266417697</v>
      </c>
      <c r="BH33" s="95"/>
    </row>
    <row r="34" spans="1:60" x14ac:dyDescent="0.25">
      <c r="A34" s="10" t="s">
        <v>74</v>
      </c>
      <c r="B34" s="17">
        <v>93360.013103511999</v>
      </c>
      <c r="C34" s="17">
        <v>87298.92</v>
      </c>
      <c r="D34" s="50">
        <f t="shared" si="0"/>
        <v>-6061.0931035120011</v>
      </c>
      <c r="E34" s="17">
        <v>89628.859690947284</v>
      </c>
      <c r="F34" s="17">
        <v>74851.91</v>
      </c>
      <c r="G34" s="50">
        <f t="shared" si="1"/>
        <v>-14776.94969094728</v>
      </c>
      <c r="H34" s="17">
        <v>75142.57908087995</v>
      </c>
      <c r="I34" s="17">
        <v>61079.29</v>
      </c>
      <c r="J34" s="50">
        <f t="shared" si="2"/>
        <v>-14063.289080879949</v>
      </c>
      <c r="K34" s="17">
        <v>64250.265544579866</v>
      </c>
      <c r="L34" s="17">
        <v>49731.630000000005</v>
      </c>
      <c r="M34" s="50">
        <f t="shared" si="3"/>
        <v>-14518.635544579862</v>
      </c>
      <c r="N34" s="17">
        <v>68881.438641012282</v>
      </c>
      <c r="O34" s="17">
        <v>57759.75</v>
      </c>
      <c r="P34" s="50">
        <f t="shared" si="4"/>
        <v>-11121.688641012282</v>
      </c>
      <c r="Q34" s="17">
        <v>71490.176398904892</v>
      </c>
      <c r="R34" s="17">
        <v>57663.71</v>
      </c>
      <c r="S34" s="50">
        <f t="shared" si="5"/>
        <v>-13826.466398904893</v>
      </c>
      <c r="T34" s="17">
        <v>77980.180588624891</v>
      </c>
      <c r="U34" s="17">
        <v>57661.810000000005</v>
      </c>
      <c r="V34" s="50">
        <f t="shared" si="6"/>
        <v>-20318.370588624886</v>
      </c>
      <c r="W34" s="17">
        <v>79967.203219209361</v>
      </c>
      <c r="X34" s="17">
        <v>57661.81</v>
      </c>
      <c r="Y34" s="50">
        <f t="shared" si="7"/>
        <v>-22305.393219209363</v>
      </c>
      <c r="Z34" s="17">
        <v>84946.545109290179</v>
      </c>
      <c r="AA34" s="17">
        <v>60536.5</v>
      </c>
      <c r="AB34" s="50">
        <f t="shared" si="8"/>
        <v>-24410.045109290179</v>
      </c>
      <c r="AC34" s="17">
        <v>88737.833259780513</v>
      </c>
      <c r="AD34" s="17">
        <v>60373.8</v>
      </c>
      <c r="AE34" s="50">
        <f t="shared" si="9"/>
        <v>-28364.03325978051</v>
      </c>
      <c r="AF34" s="17">
        <v>92538.586293534783</v>
      </c>
      <c r="AG34" s="17">
        <v>60373.8</v>
      </c>
      <c r="AH34" s="50">
        <f t="shared" si="10"/>
        <v>-32164.78629353478</v>
      </c>
      <c r="AI34" s="17">
        <v>99125.009442329509</v>
      </c>
      <c r="AJ34" s="17">
        <v>63374.2</v>
      </c>
      <c r="AK34" s="42">
        <f t="shared" si="11"/>
        <v>-35750.809442329512</v>
      </c>
      <c r="AL34" s="17">
        <v>66544.208957065784</v>
      </c>
      <c r="AM34" s="10">
        <v>63374.2</v>
      </c>
      <c r="AN34" s="42">
        <f t="shared" si="12"/>
        <v>-3170.0089570657874</v>
      </c>
      <c r="AO34" s="58">
        <v>69303.652692073854</v>
      </c>
      <c r="AP34" s="10">
        <v>69034.809999999983</v>
      </c>
      <c r="AQ34" s="53">
        <f t="shared" si="13"/>
        <v>-268.84269207387115</v>
      </c>
      <c r="AR34" s="62">
        <v>72767.12</v>
      </c>
      <c r="AS34" s="64">
        <v>72767.12</v>
      </c>
      <c r="AT34" s="60">
        <f t="shared" si="14"/>
        <v>0</v>
      </c>
      <c r="AU34" s="71">
        <v>76407.277234145877</v>
      </c>
      <c r="AV34" s="69">
        <v>76389.240000000005</v>
      </c>
      <c r="AW34" s="53">
        <f t="shared" si="15"/>
        <v>-18.03723414587148</v>
      </c>
      <c r="AX34" s="99">
        <v>80227.641095853178</v>
      </c>
      <c r="AY34" s="69">
        <v>80191.66</v>
      </c>
      <c r="AZ34" s="97">
        <f t="shared" si="16"/>
        <v>-35.981095853174338</v>
      </c>
      <c r="BA34" s="25">
        <f t="shared" si="17"/>
        <v>1271070.9492558911</v>
      </c>
      <c r="BB34" s="18">
        <f t="shared" si="18"/>
        <v>1035993.593103512</v>
      </c>
      <c r="BC34" s="11">
        <f t="shared" si="19"/>
        <v>-235077.35615237919</v>
      </c>
      <c r="BH34" s="95"/>
    </row>
    <row r="35" spans="1:60" x14ac:dyDescent="0.25">
      <c r="A35" s="10" t="s">
        <v>75</v>
      </c>
      <c r="B35" s="17">
        <v>79047.099329922101</v>
      </c>
      <c r="C35" s="17">
        <v>73913.350000000006</v>
      </c>
      <c r="D35" s="50">
        <f t="shared" si="0"/>
        <v>-5133.7493299220951</v>
      </c>
      <c r="E35" s="17">
        <v>75887.964657445438</v>
      </c>
      <c r="F35" s="17">
        <v>63374.84</v>
      </c>
      <c r="G35" s="50">
        <f t="shared" si="1"/>
        <v>-12513.124657445442</v>
      </c>
      <c r="H35" s="17">
        <v>61989.483458651841</v>
      </c>
      <c r="I35" s="17">
        <v>50421.760000000002</v>
      </c>
      <c r="J35" s="50">
        <f t="shared" si="2"/>
        <v>-11567.723458651839</v>
      </c>
      <c r="K35" s="17">
        <v>48169.671586733282</v>
      </c>
      <c r="L35" s="17">
        <v>37284.400000000001</v>
      </c>
      <c r="M35" s="50">
        <f t="shared" si="3"/>
        <v>-10885.271586733281</v>
      </c>
      <c r="N35" s="17">
        <v>51641.751977773522</v>
      </c>
      <c r="O35" s="17">
        <v>43302.86</v>
      </c>
      <c r="P35" s="50">
        <f t="shared" si="4"/>
        <v>-8338.8919777735209</v>
      </c>
      <c r="Q35" s="17">
        <v>53597.573327125101</v>
      </c>
      <c r="R35" s="17">
        <v>43231.6</v>
      </c>
      <c r="S35" s="50">
        <f t="shared" si="5"/>
        <v>-10365.973327125103</v>
      </c>
      <c r="T35" s="17">
        <v>58463.25548058522</v>
      </c>
      <c r="U35" s="17">
        <v>43230.35</v>
      </c>
      <c r="V35" s="50">
        <f t="shared" si="6"/>
        <v>-15232.905480585221</v>
      </c>
      <c r="W35" s="17">
        <v>59952.964927532943</v>
      </c>
      <c r="X35" s="17">
        <v>43230.34</v>
      </c>
      <c r="Y35" s="50">
        <f t="shared" si="7"/>
        <v>-16722.624927532946</v>
      </c>
      <c r="Z35" s="17">
        <v>63686.074223351112</v>
      </c>
      <c r="AA35" s="17">
        <v>45385.58</v>
      </c>
      <c r="AB35" s="50">
        <f t="shared" si="8"/>
        <v>-18300.49422335111</v>
      </c>
      <c r="AC35" s="17">
        <v>66528.476562888187</v>
      </c>
      <c r="AD35" s="17">
        <v>45263.6</v>
      </c>
      <c r="AE35" s="50">
        <f t="shared" si="9"/>
        <v>-21264.876562888188</v>
      </c>
      <c r="AF35" s="17">
        <v>69377.974909182085</v>
      </c>
      <c r="AG35" s="17">
        <v>45263.6</v>
      </c>
      <c r="AH35" s="50">
        <f t="shared" si="10"/>
        <v>-24114.374909182086</v>
      </c>
      <c r="AI35" s="17">
        <v>74315.944228368244</v>
      </c>
      <c r="AJ35" s="17">
        <v>47513.08</v>
      </c>
      <c r="AK35" s="42">
        <f t="shared" si="11"/>
        <v>-26802.864228368242</v>
      </c>
      <c r="AL35" s="17">
        <v>49889.48550316492</v>
      </c>
      <c r="AM35" s="10">
        <v>47513.08</v>
      </c>
      <c r="AN35" s="42">
        <f t="shared" si="12"/>
        <v>-2376.4055031649186</v>
      </c>
      <c r="AO35" s="58">
        <v>38546.669307314507</v>
      </c>
      <c r="AP35" s="10">
        <v>41696.729999999996</v>
      </c>
      <c r="AQ35" s="53">
        <f t="shared" si="13"/>
        <v>3150.0606926854889</v>
      </c>
      <c r="AR35" s="62">
        <v>40470.839999999997</v>
      </c>
      <c r="AS35" s="64">
        <v>40470.839999999997</v>
      </c>
      <c r="AT35" s="60">
        <f t="shared" si="14"/>
        <v>0</v>
      </c>
      <c r="AU35" s="71">
        <v>42497.702989813188</v>
      </c>
      <c r="AV35" s="69">
        <v>42485.120000000003</v>
      </c>
      <c r="AW35" s="53">
        <f t="shared" si="15"/>
        <v>-12.582989813185122</v>
      </c>
      <c r="AX35" s="99">
        <v>44622.588139303851</v>
      </c>
      <c r="AY35" s="69">
        <v>44599.62</v>
      </c>
      <c r="AZ35" s="97">
        <f t="shared" si="16"/>
        <v>-22.968139303848147</v>
      </c>
      <c r="BA35" s="25">
        <f t="shared" si="17"/>
        <v>934062.93246985157</v>
      </c>
      <c r="BB35" s="18">
        <f t="shared" si="18"/>
        <v>758714.87932992191</v>
      </c>
      <c r="BC35" s="11">
        <f t="shared" si="19"/>
        <v>-175348.05313992966</v>
      </c>
      <c r="BH35" s="95"/>
    </row>
    <row r="36" spans="1:60" x14ac:dyDescent="0.25">
      <c r="A36" s="10" t="s">
        <v>76</v>
      </c>
      <c r="B36" s="17">
        <v>229349.85571973058</v>
      </c>
      <c r="C36" s="17">
        <v>214459.33000000002</v>
      </c>
      <c r="D36" s="50">
        <f t="shared" si="0"/>
        <v>-14890.525719730562</v>
      </c>
      <c r="E36" s="17">
        <v>220183.83840254034</v>
      </c>
      <c r="F36" s="17">
        <v>183881.9</v>
      </c>
      <c r="G36" s="50">
        <f t="shared" si="1"/>
        <v>-36301.938402540341</v>
      </c>
      <c r="H36" s="17">
        <v>186306.87458997942</v>
      </c>
      <c r="I36" s="17">
        <v>151403.1</v>
      </c>
      <c r="J36" s="50">
        <f t="shared" si="2"/>
        <v>-34903.77458997941</v>
      </c>
      <c r="K36" s="17">
        <v>164363.3803942526</v>
      </c>
      <c r="L36" s="17">
        <v>127226.04999999999</v>
      </c>
      <c r="M36" s="50">
        <f t="shared" si="3"/>
        <v>-37137.330394252611</v>
      </c>
      <c r="N36" s="17">
        <v>176210.72855489788</v>
      </c>
      <c r="O36" s="17">
        <v>147762.47</v>
      </c>
      <c r="P36" s="50">
        <f t="shared" si="4"/>
        <v>-28448.258554897882</v>
      </c>
      <c r="Q36" s="17">
        <v>182884.334536368</v>
      </c>
      <c r="R36" s="17">
        <v>147513.82</v>
      </c>
      <c r="S36" s="50">
        <f t="shared" si="5"/>
        <v>-35370.514536367991</v>
      </c>
      <c r="T36" s="17">
        <v>199486.8966947314</v>
      </c>
      <c r="U36" s="17">
        <v>147510.88</v>
      </c>
      <c r="V36" s="50">
        <f t="shared" si="6"/>
        <v>-51976.016694731399</v>
      </c>
      <c r="W36" s="17">
        <v>204570.04699324866</v>
      </c>
      <c r="X36" s="17">
        <v>147510.88</v>
      </c>
      <c r="Y36" s="50">
        <f t="shared" si="7"/>
        <v>-57059.166993248655</v>
      </c>
      <c r="Z36" s="17">
        <v>217308.07162638468</v>
      </c>
      <c r="AA36" s="17">
        <v>154864.94</v>
      </c>
      <c r="AB36" s="50">
        <f t="shared" si="8"/>
        <v>-62443.131626384682</v>
      </c>
      <c r="AC36" s="17">
        <v>227006.84767316841</v>
      </c>
      <c r="AD36" s="17">
        <v>154448.68</v>
      </c>
      <c r="AE36" s="50">
        <f t="shared" si="9"/>
        <v>-72558.167673168413</v>
      </c>
      <c r="AF36" s="17">
        <v>236729.83654141071</v>
      </c>
      <c r="AG36" s="17">
        <v>154448.68</v>
      </c>
      <c r="AH36" s="50">
        <f t="shared" si="10"/>
        <v>-82281.156541410717</v>
      </c>
      <c r="AI36" s="17">
        <v>253579.05520637831</v>
      </c>
      <c r="AJ36" s="17">
        <v>162125.28</v>
      </c>
      <c r="AK36" s="42">
        <f t="shared" si="11"/>
        <v>-91453.775206378312</v>
      </c>
      <c r="AL36" s="17">
        <v>170231.68756020046</v>
      </c>
      <c r="AM36" s="10">
        <v>162125.28</v>
      </c>
      <c r="AN36" s="42">
        <f t="shared" si="12"/>
        <v>-8106.4075602004596</v>
      </c>
      <c r="AO36" s="58">
        <v>173828.29216292145</v>
      </c>
      <c r="AP36" s="10">
        <v>174009.41</v>
      </c>
      <c r="AQ36" s="53">
        <f t="shared" si="13"/>
        <v>181.1178370785492</v>
      </c>
      <c r="AR36" s="62">
        <v>182518.76</v>
      </c>
      <c r="AS36" s="64">
        <v>182518.76</v>
      </c>
      <c r="AT36" s="60">
        <f t="shared" si="14"/>
        <v>0</v>
      </c>
      <c r="AU36" s="71">
        <v>191645.69246361611</v>
      </c>
      <c r="AV36" s="69">
        <v>191604.12</v>
      </c>
      <c r="AW36" s="53">
        <f t="shared" si="15"/>
        <v>-41.572463616117602</v>
      </c>
      <c r="AX36" s="99">
        <v>201227.97708679695</v>
      </c>
      <c r="AY36" s="69">
        <v>201141.7</v>
      </c>
      <c r="AZ36" s="97">
        <f t="shared" si="16"/>
        <v>-86.27708679693751</v>
      </c>
      <c r="BA36" s="25">
        <f t="shared" si="17"/>
        <v>3216204.1991198286</v>
      </c>
      <c r="BB36" s="18">
        <f t="shared" si="18"/>
        <v>2618304.1057197303</v>
      </c>
      <c r="BC36" s="11">
        <f t="shared" si="19"/>
        <v>-597900.09340009838</v>
      </c>
      <c r="BH36" s="95"/>
    </row>
    <row r="37" spans="1:60" x14ac:dyDescent="0.25">
      <c r="A37" s="10" t="s">
        <v>77</v>
      </c>
      <c r="B37" s="17">
        <v>15411.266868925326</v>
      </c>
      <c r="C37" s="17">
        <v>14406.89</v>
      </c>
      <c r="D37" s="50">
        <f t="shared" si="0"/>
        <v>-1004.3768689253266</v>
      </c>
      <c r="E37" s="17">
        <v>14795.352206336518</v>
      </c>
      <c r="F37" s="17">
        <v>12352.77</v>
      </c>
      <c r="G37" s="50">
        <f t="shared" si="1"/>
        <v>-2442.5822063365176</v>
      </c>
      <c r="H37" s="17">
        <v>12295.423656515379</v>
      </c>
      <c r="I37" s="17">
        <v>9994.3799999999992</v>
      </c>
      <c r="J37" s="50">
        <f t="shared" si="2"/>
        <v>-2301.0436565153796</v>
      </c>
      <c r="K37" s="17">
        <v>10191.58720198349</v>
      </c>
      <c r="L37" s="17">
        <v>7887.5</v>
      </c>
      <c r="M37" s="50">
        <f t="shared" si="3"/>
        <v>-2304.0872019834896</v>
      </c>
      <c r="N37" s="17">
        <v>10926.199021245495</v>
      </c>
      <c r="O37" s="17">
        <v>9160.2899999999991</v>
      </c>
      <c r="P37" s="50">
        <f t="shared" si="4"/>
        <v>-1765.9090212454958</v>
      </c>
      <c r="Q37" s="17">
        <v>11340.005534281958</v>
      </c>
      <c r="R37" s="17">
        <v>9146.81</v>
      </c>
      <c r="S37" s="50">
        <f t="shared" si="5"/>
        <v>-2193.1955342819583</v>
      </c>
      <c r="T37" s="17">
        <v>12369.471219445177</v>
      </c>
      <c r="U37" s="17">
        <v>9144.5400000000009</v>
      </c>
      <c r="V37" s="50">
        <f t="shared" si="6"/>
        <v>-3224.9312194451759</v>
      </c>
      <c r="W37" s="17">
        <v>12684.659246144696</v>
      </c>
      <c r="X37" s="17">
        <v>9144.5299999999988</v>
      </c>
      <c r="Y37" s="50">
        <f t="shared" si="7"/>
        <v>-3540.1292461446974</v>
      </c>
      <c r="Z37" s="17">
        <v>13474.498737874686</v>
      </c>
      <c r="AA37" s="17">
        <v>9600.42</v>
      </c>
      <c r="AB37" s="50">
        <f t="shared" si="8"/>
        <v>-3874.0787378746863</v>
      </c>
      <c r="AC37" s="17">
        <v>14075.885260810677</v>
      </c>
      <c r="AD37" s="17">
        <v>9574.6</v>
      </c>
      <c r="AE37" s="50">
        <f t="shared" si="9"/>
        <v>-4501.2852608106768</v>
      </c>
      <c r="AF37" s="17">
        <v>14678.773134477648</v>
      </c>
      <c r="AG37" s="17">
        <v>9574.6</v>
      </c>
      <c r="AH37" s="50">
        <f t="shared" si="10"/>
        <v>-5104.1731344776472</v>
      </c>
      <c r="AI37" s="17">
        <v>15723.533110193681</v>
      </c>
      <c r="AJ37" s="17">
        <v>10049.040000000001</v>
      </c>
      <c r="AK37" s="42">
        <f t="shared" si="11"/>
        <v>-5674.49311019368</v>
      </c>
      <c r="AL37" s="17">
        <v>10555.460006657646</v>
      </c>
      <c r="AM37" s="10">
        <v>10049.040000000001</v>
      </c>
      <c r="AN37" s="42">
        <f t="shared" si="12"/>
        <v>-506.42000665764499</v>
      </c>
      <c r="AO37" s="58">
        <v>8392.3263807471067</v>
      </c>
      <c r="AP37" s="10">
        <v>8998.36</v>
      </c>
      <c r="AQ37" s="53">
        <f t="shared" si="13"/>
        <v>606.03361925289391</v>
      </c>
      <c r="AR37" s="62">
        <v>8810.8799999999992</v>
      </c>
      <c r="AS37" s="64">
        <v>8810.8799999999992</v>
      </c>
      <c r="AT37" s="60">
        <f t="shared" si="14"/>
        <v>0</v>
      </c>
      <c r="AU37" s="71">
        <v>9252.5398518643633</v>
      </c>
      <c r="AV37" s="69">
        <v>9249.08</v>
      </c>
      <c r="AW37" s="53">
        <f t="shared" si="15"/>
        <v>-3.4598518643633724</v>
      </c>
      <c r="AX37" s="99">
        <v>9715.1668444575826</v>
      </c>
      <c r="AY37" s="69">
        <v>9709.119999999999</v>
      </c>
      <c r="AZ37" s="97">
        <f t="shared" si="16"/>
        <v>-6.0468444575835747</v>
      </c>
      <c r="BA37" s="25">
        <f t="shared" si="17"/>
        <v>194977.86143750383</v>
      </c>
      <c r="BB37" s="18">
        <f t="shared" si="18"/>
        <v>158148.10686892536</v>
      </c>
      <c r="BC37" s="11">
        <f t="shared" si="19"/>
        <v>-36829.754568578472</v>
      </c>
      <c r="BH37" s="95"/>
    </row>
    <row r="38" spans="1:60" x14ac:dyDescent="0.25">
      <c r="A38" s="10" t="s">
        <v>78</v>
      </c>
      <c r="B38" s="17">
        <v>15411.266868925326</v>
      </c>
      <c r="C38" s="17">
        <v>14406.89</v>
      </c>
      <c r="D38" s="50">
        <f t="shared" si="0"/>
        <v>-1004.3768689253266</v>
      </c>
      <c r="E38" s="17">
        <v>14795.352206336518</v>
      </c>
      <c r="F38" s="17">
        <v>12352.77</v>
      </c>
      <c r="G38" s="50">
        <f t="shared" si="1"/>
        <v>-2442.5822063365176</v>
      </c>
      <c r="H38" s="17">
        <v>12786.847875639733</v>
      </c>
      <c r="I38" s="17">
        <v>10383.200000000001</v>
      </c>
      <c r="J38" s="50">
        <f t="shared" si="2"/>
        <v>-2403.6478756397319</v>
      </c>
      <c r="K38" s="17">
        <v>12066.454658952151</v>
      </c>
      <c r="L38" s="17">
        <v>9339.1899999999987</v>
      </c>
      <c r="M38" s="50">
        <f t="shared" si="3"/>
        <v>-2727.2646589521519</v>
      </c>
      <c r="N38" s="17">
        <v>12936.207331757638</v>
      </c>
      <c r="O38" s="17">
        <v>10845.82</v>
      </c>
      <c r="P38" s="50">
        <f t="shared" si="4"/>
        <v>-2090.3873317576381</v>
      </c>
      <c r="Q38" s="17">
        <v>13426.138627852697</v>
      </c>
      <c r="R38" s="17">
        <v>10829.47</v>
      </c>
      <c r="S38" s="50">
        <f t="shared" si="5"/>
        <v>-2596.6686278526977</v>
      </c>
      <c r="T38" s="17">
        <v>14644.987151324243</v>
      </c>
      <c r="U38" s="17">
        <v>10826.24</v>
      </c>
      <c r="V38" s="50">
        <f t="shared" si="6"/>
        <v>-3818.7471513242435</v>
      </c>
      <c r="W38" s="17">
        <v>15018.157881048674</v>
      </c>
      <c r="X38" s="17">
        <v>10826.240000000002</v>
      </c>
      <c r="Y38" s="50">
        <f t="shared" si="7"/>
        <v>-4191.9178810486719</v>
      </c>
      <c r="Z38" s="17">
        <v>15953.298033993144</v>
      </c>
      <c r="AA38" s="17">
        <v>11365.98</v>
      </c>
      <c r="AB38" s="50">
        <f t="shared" si="8"/>
        <v>-4587.3180339931441</v>
      </c>
      <c r="AC38" s="17">
        <v>16665.316983318302</v>
      </c>
      <c r="AD38" s="17">
        <v>11335.44</v>
      </c>
      <c r="AE38" s="50">
        <f t="shared" si="9"/>
        <v>-5329.8769833183014</v>
      </c>
      <c r="AF38" s="17">
        <v>17379.113475254195</v>
      </c>
      <c r="AG38" s="17">
        <v>11335.44</v>
      </c>
      <c r="AH38" s="50">
        <f t="shared" si="10"/>
        <v>-6043.6734752541943</v>
      </c>
      <c r="AI38" s="17">
        <v>18616.069861597236</v>
      </c>
      <c r="AJ38" s="17">
        <v>11901.72</v>
      </c>
      <c r="AK38" s="42">
        <f t="shared" si="11"/>
        <v>-6714.3498615972367</v>
      </c>
      <c r="AL38" s="17">
        <v>12497.266328637121</v>
      </c>
      <c r="AM38" s="10">
        <v>11901.72</v>
      </c>
      <c r="AN38" s="42">
        <f t="shared" si="12"/>
        <v>-595.54632863712141</v>
      </c>
      <c r="AO38" s="58">
        <v>15066.011454798663</v>
      </c>
      <c r="AP38" s="10">
        <v>14502.779999999999</v>
      </c>
      <c r="AQ38" s="53">
        <f t="shared" si="13"/>
        <v>-563.23145479866434</v>
      </c>
      <c r="AR38" s="62">
        <v>15818.92</v>
      </c>
      <c r="AS38" s="64">
        <v>15818.92</v>
      </c>
      <c r="AT38" s="60">
        <f t="shared" si="14"/>
        <v>0</v>
      </c>
      <c r="AU38" s="71">
        <v>16610.27765959693</v>
      </c>
      <c r="AV38" s="69">
        <v>16606.400000000001</v>
      </c>
      <c r="AW38" s="53">
        <f t="shared" si="15"/>
        <v>-3.8776595969284244</v>
      </c>
      <c r="AX38" s="99">
        <v>17440.791542576779</v>
      </c>
      <c r="AY38" s="69">
        <v>17433.059999999998</v>
      </c>
      <c r="AZ38" s="97">
        <f t="shared" si="16"/>
        <v>-7.7315425767810666</v>
      </c>
      <c r="BA38" s="25">
        <f t="shared" si="17"/>
        <v>239691.68639903254</v>
      </c>
      <c r="BB38" s="18">
        <f t="shared" si="18"/>
        <v>195582.59686892532</v>
      </c>
      <c r="BC38" s="11">
        <f t="shared" si="19"/>
        <v>-44109.089530107216</v>
      </c>
      <c r="BH38" s="95"/>
    </row>
    <row r="39" spans="1:60" x14ac:dyDescent="0.25">
      <c r="A39" s="10" t="s">
        <v>79</v>
      </c>
      <c r="B39" s="17">
        <v>17024.472977699246</v>
      </c>
      <c r="C39" s="17">
        <v>15915.529999999999</v>
      </c>
      <c r="D39" s="50">
        <f t="shared" si="0"/>
        <v>-1108.9429776992474</v>
      </c>
      <c r="E39" s="17">
        <v>16344.086178937447</v>
      </c>
      <c r="F39" s="17">
        <v>13646.3</v>
      </c>
      <c r="G39" s="50">
        <f t="shared" si="1"/>
        <v>-2697.7861789374474</v>
      </c>
      <c r="H39" s="17">
        <v>13378.449039952</v>
      </c>
      <c r="I39" s="17">
        <v>10879.01</v>
      </c>
      <c r="J39" s="50">
        <f t="shared" si="2"/>
        <v>-2499.4390399519998</v>
      </c>
      <c r="K39" s="17">
        <v>10480.028349209437</v>
      </c>
      <c r="L39" s="17">
        <v>8109.6</v>
      </c>
      <c r="M39" s="50">
        <f t="shared" si="3"/>
        <v>-2370.4283492094364</v>
      </c>
      <c r="N39" s="17">
        <v>11235.431069016597</v>
      </c>
      <c r="O39" s="17">
        <v>9419.83</v>
      </c>
      <c r="P39" s="50">
        <f t="shared" si="4"/>
        <v>-1815.6010690165967</v>
      </c>
      <c r="Q39" s="17">
        <v>11660.949087138995</v>
      </c>
      <c r="R39" s="17">
        <v>9405.68</v>
      </c>
      <c r="S39" s="50">
        <f t="shared" si="5"/>
        <v>-2255.269087138995</v>
      </c>
      <c r="T39" s="17">
        <v>12719.550593580418</v>
      </c>
      <c r="U39" s="17">
        <v>9404.06</v>
      </c>
      <c r="V39" s="50">
        <f t="shared" si="6"/>
        <v>-3315.4905935804181</v>
      </c>
      <c r="W39" s="17">
        <v>13043.659036129922</v>
      </c>
      <c r="X39" s="17">
        <v>9404.07</v>
      </c>
      <c r="Y39" s="50">
        <f t="shared" si="7"/>
        <v>-3639.5890361299225</v>
      </c>
      <c r="Z39" s="17">
        <v>13855.852475739064</v>
      </c>
      <c r="AA39" s="17">
        <v>9872.91</v>
      </c>
      <c r="AB39" s="50">
        <f t="shared" si="8"/>
        <v>-3982.9424757390643</v>
      </c>
      <c r="AC39" s="17">
        <v>14474.259371965696</v>
      </c>
      <c r="AD39" s="17">
        <v>9846.36</v>
      </c>
      <c r="AE39" s="50">
        <f t="shared" si="9"/>
        <v>-4627.8993719656955</v>
      </c>
      <c r="AF39" s="17">
        <v>15094.21010998173</v>
      </c>
      <c r="AG39" s="17">
        <v>9846.36</v>
      </c>
      <c r="AH39" s="50">
        <f t="shared" si="10"/>
        <v>-5247.8501099817295</v>
      </c>
      <c r="AI39" s="17">
        <v>16168.538764255769</v>
      </c>
      <c r="AJ39" s="17">
        <v>10334.36</v>
      </c>
      <c r="AK39" s="42">
        <f t="shared" si="11"/>
        <v>-5834.1787642557683</v>
      </c>
      <c r="AL39" s="17">
        <v>10854.199440808337</v>
      </c>
      <c r="AM39" s="10">
        <v>10334.36</v>
      </c>
      <c r="AN39" s="42">
        <f t="shared" si="12"/>
        <v>-519.8394408083368</v>
      </c>
      <c r="AO39" s="58">
        <v>7164.7254473931416</v>
      </c>
      <c r="AP39" s="10">
        <v>8153.53</v>
      </c>
      <c r="AQ39" s="53">
        <f t="shared" si="13"/>
        <v>988.80455260685812</v>
      </c>
      <c r="AR39" s="62">
        <v>7520.6</v>
      </c>
      <c r="AS39" s="64">
        <v>7520.6</v>
      </c>
      <c r="AT39" s="60">
        <f t="shared" si="14"/>
        <v>0</v>
      </c>
      <c r="AU39" s="71">
        <v>7899.1098203416514</v>
      </c>
      <c r="AV39" s="69">
        <v>7895.48</v>
      </c>
      <c r="AW39" s="53">
        <f t="shared" si="15"/>
        <v>-3.6298203416517936</v>
      </c>
      <c r="AX39" s="99">
        <v>8294.0653113587341</v>
      </c>
      <c r="AY39" s="69">
        <v>8289.0399999999991</v>
      </c>
      <c r="AZ39" s="97">
        <f t="shared" si="16"/>
        <v>-5.0253113587350526</v>
      </c>
      <c r="BA39" s="25">
        <f t="shared" si="17"/>
        <v>198918.12176214947</v>
      </c>
      <c r="BB39" s="18">
        <f t="shared" si="18"/>
        <v>161096.98297769926</v>
      </c>
      <c r="BC39" s="11">
        <f t="shared" si="19"/>
        <v>-37821.138784450217</v>
      </c>
      <c r="BH39" s="95"/>
    </row>
    <row r="40" spans="1:60" x14ac:dyDescent="0.25">
      <c r="A40" s="10" t="s">
        <v>80</v>
      </c>
      <c r="B40" s="17">
        <v>417030.94088517304</v>
      </c>
      <c r="C40" s="17">
        <v>389956.74</v>
      </c>
      <c r="D40" s="50">
        <f t="shared" si="0"/>
        <v>-27074.20088517305</v>
      </c>
      <c r="E40" s="17">
        <v>400364.20781066525</v>
      </c>
      <c r="F40" s="17">
        <v>334357.01</v>
      </c>
      <c r="G40" s="50">
        <f t="shared" si="1"/>
        <v>-66007.197810665239</v>
      </c>
      <c r="H40" s="17">
        <v>339359.50565806834</v>
      </c>
      <c r="I40" s="17">
        <v>275769.99</v>
      </c>
      <c r="J40" s="50">
        <f t="shared" si="2"/>
        <v>-63589.515658068354</v>
      </c>
      <c r="K40" s="17">
        <v>301132.5577038895</v>
      </c>
      <c r="L40" s="17">
        <v>233093.79</v>
      </c>
      <c r="M40" s="50">
        <f t="shared" si="3"/>
        <v>-68038.767703889491</v>
      </c>
      <c r="N40" s="17">
        <v>322838.25787302729</v>
      </c>
      <c r="O40" s="17">
        <v>270719.46000000002</v>
      </c>
      <c r="P40" s="50">
        <f t="shared" si="4"/>
        <v>-52118.797873027273</v>
      </c>
      <c r="Q40" s="17">
        <v>335065.06918274617</v>
      </c>
      <c r="R40" s="17">
        <v>270262.23</v>
      </c>
      <c r="S40" s="50">
        <f t="shared" si="5"/>
        <v>-64802.839182746189</v>
      </c>
      <c r="T40" s="17">
        <v>365482.86659719143</v>
      </c>
      <c r="U40" s="17">
        <v>270261.81</v>
      </c>
      <c r="V40" s="50">
        <f t="shared" si="6"/>
        <v>-95221.056597191433</v>
      </c>
      <c r="W40" s="17">
        <v>374795.78074457723</v>
      </c>
      <c r="X40" s="17">
        <v>270261.82</v>
      </c>
      <c r="Y40" s="50">
        <f t="shared" si="7"/>
        <v>-104533.96074457723</v>
      </c>
      <c r="Z40" s="17">
        <v>398133.30233041052</v>
      </c>
      <c r="AA40" s="17">
        <v>283735.53000000003</v>
      </c>
      <c r="AB40" s="50">
        <f t="shared" si="8"/>
        <v>-114397.77233041049</v>
      </c>
      <c r="AC40" s="17">
        <v>415902.57204583997</v>
      </c>
      <c r="AD40" s="17">
        <v>282972.88</v>
      </c>
      <c r="AE40" s="50">
        <f t="shared" si="9"/>
        <v>-132929.69204583997</v>
      </c>
      <c r="AF40" s="17">
        <v>433716.202426264</v>
      </c>
      <c r="AG40" s="17">
        <v>282972.88</v>
      </c>
      <c r="AH40" s="50">
        <f t="shared" si="10"/>
        <v>-150743.322426264</v>
      </c>
      <c r="AI40" s="17">
        <v>464585.90284081706</v>
      </c>
      <c r="AJ40" s="17">
        <v>297031.03999999998</v>
      </c>
      <c r="AK40" s="42">
        <f t="shared" si="11"/>
        <v>-167554.86284081708</v>
      </c>
      <c r="AL40" s="17">
        <v>311883.96925331838</v>
      </c>
      <c r="AM40" s="10">
        <v>297031.03999999998</v>
      </c>
      <c r="AN40" s="42">
        <f t="shared" si="12"/>
        <v>-14852.929253318405</v>
      </c>
      <c r="AO40" s="58">
        <v>307592.15386456356</v>
      </c>
      <c r="AP40" s="10">
        <v>310645.07</v>
      </c>
      <c r="AQ40" s="53">
        <f t="shared" si="13"/>
        <v>3052.9161354364478</v>
      </c>
      <c r="AR40" s="62">
        <v>322971.56</v>
      </c>
      <c r="AS40" s="64">
        <v>322971.56</v>
      </c>
      <c r="AT40" s="60">
        <f t="shared" si="14"/>
        <v>0</v>
      </c>
      <c r="AU40" s="71">
        <v>339120.35026208195</v>
      </c>
      <c r="AV40" s="69">
        <v>339047.05</v>
      </c>
      <c r="AW40" s="53">
        <f t="shared" si="15"/>
        <v>-73.300262081960682</v>
      </c>
      <c r="AX40" s="99">
        <v>356076.36777518602</v>
      </c>
      <c r="AY40" s="69">
        <v>355922.7</v>
      </c>
      <c r="AZ40" s="97">
        <f t="shared" si="16"/>
        <v>-153.66777518601157</v>
      </c>
      <c r="BA40" s="25">
        <f t="shared" si="17"/>
        <v>5849975.1994786337</v>
      </c>
      <c r="BB40" s="18">
        <f t="shared" si="18"/>
        <v>4758164.1008851724</v>
      </c>
      <c r="BC40" s="11">
        <f t="shared" si="19"/>
        <v>-1091811.0985934613</v>
      </c>
      <c r="BH40" s="95"/>
    </row>
    <row r="41" spans="1:60" x14ac:dyDescent="0.25">
      <c r="A41" s="10" t="s">
        <v>81</v>
      </c>
      <c r="B41" s="17">
        <v>120887.48755535635</v>
      </c>
      <c r="C41" s="17">
        <v>113039.29</v>
      </c>
      <c r="D41" s="50">
        <f t="shared" si="0"/>
        <v>-7848.1975553563534</v>
      </c>
      <c r="E41" s="17">
        <v>116056.1925851163</v>
      </c>
      <c r="F41" s="17">
        <v>96922.23</v>
      </c>
      <c r="G41" s="50">
        <f t="shared" si="1"/>
        <v>-19133.9625851163</v>
      </c>
      <c r="H41" s="17">
        <v>107995.62267398855</v>
      </c>
      <c r="I41" s="17">
        <v>87555.48</v>
      </c>
      <c r="J41" s="50">
        <f t="shared" si="2"/>
        <v>-20440.14267398855</v>
      </c>
      <c r="K41" s="17">
        <v>124005.65654488871</v>
      </c>
      <c r="L41" s="17">
        <v>95986.59</v>
      </c>
      <c r="M41" s="50">
        <f t="shared" si="3"/>
        <v>-28019.066544888716</v>
      </c>
      <c r="N41" s="17">
        <v>132944.01120425828</v>
      </c>
      <c r="O41" s="17">
        <v>111480.29999999999</v>
      </c>
      <c r="P41" s="50">
        <f t="shared" si="4"/>
        <v>-21463.711204258288</v>
      </c>
      <c r="Q41" s="17">
        <v>137978.9824324543</v>
      </c>
      <c r="R41" s="17">
        <v>111293.33</v>
      </c>
      <c r="S41" s="50">
        <f t="shared" si="5"/>
        <v>-26685.652432454299</v>
      </c>
      <c r="T41" s="17">
        <v>150504.95759697564</v>
      </c>
      <c r="U41" s="17">
        <v>111291.8</v>
      </c>
      <c r="V41" s="50">
        <f t="shared" si="6"/>
        <v>-39213.157596975638</v>
      </c>
      <c r="W41" s="17">
        <v>154339.99304448228</v>
      </c>
      <c r="X41" s="17">
        <v>111291.78</v>
      </c>
      <c r="Y41" s="50">
        <f t="shared" si="7"/>
        <v>-43048.213044482283</v>
      </c>
      <c r="Z41" s="17">
        <v>163950.32780352715</v>
      </c>
      <c r="AA41" s="17">
        <v>116840.18</v>
      </c>
      <c r="AB41" s="50">
        <f t="shared" si="8"/>
        <v>-47110.147803527158</v>
      </c>
      <c r="AC41" s="17">
        <v>171267.66995406197</v>
      </c>
      <c r="AD41" s="17">
        <v>116526.12</v>
      </c>
      <c r="AE41" s="50">
        <f t="shared" si="9"/>
        <v>-54741.549954061978</v>
      </c>
      <c r="AF41" s="17">
        <v>178603.2797187976</v>
      </c>
      <c r="AG41" s="17">
        <v>116526.12</v>
      </c>
      <c r="AH41" s="50">
        <f t="shared" si="10"/>
        <v>-62077.1597187976</v>
      </c>
      <c r="AI41" s="17">
        <v>191315.34744219153</v>
      </c>
      <c r="AJ41" s="17">
        <v>122316.08</v>
      </c>
      <c r="AK41" s="42">
        <f t="shared" si="11"/>
        <v>-68999.267442191529</v>
      </c>
      <c r="AL41" s="17">
        <v>128433.06173195</v>
      </c>
      <c r="AM41" s="10">
        <v>122316.08</v>
      </c>
      <c r="AN41" s="42">
        <f t="shared" si="12"/>
        <v>-6116.9817319499998</v>
      </c>
      <c r="AO41" s="58">
        <v>117113.12904196828</v>
      </c>
      <c r="AP41" s="10">
        <v>120757.78</v>
      </c>
      <c r="AQ41" s="53">
        <f t="shared" si="13"/>
        <v>3644.6509580317215</v>
      </c>
      <c r="AR41" s="62">
        <v>122967.96</v>
      </c>
      <c r="AS41" s="64">
        <v>122967.96</v>
      </c>
      <c r="AT41" s="60">
        <f t="shared" si="14"/>
        <v>0</v>
      </c>
      <c r="AU41" s="71">
        <v>129117.22500726681</v>
      </c>
      <c r="AV41" s="69">
        <v>129088.52</v>
      </c>
      <c r="AW41" s="53">
        <f t="shared" si="15"/>
        <v>-28.705007266806206</v>
      </c>
      <c r="AX41" s="99">
        <v>135573.08625763014</v>
      </c>
      <c r="AY41" s="69">
        <v>135513.74000000002</v>
      </c>
      <c r="AZ41" s="97">
        <f t="shared" si="16"/>
        <v>-59.346257630124455</v>
      </c>
      <c r="BA41" s="25">
        <f t="shared" si="17"/>
        <v>2247480.9043372842</v>
      </c>
      <c r="BB41" s="18">
        <f t="shared" si="18"/>
        <v>1814047.8375553566</v>
      </c>
      <c r="BC41" s="11">
        <f t="shared" si="19"/>
        <v>-433433.0667819276</v>
      </c>
      <c r="BH41" s="95"/>
    </row>
    <row r="42" spans="1:60" x14ac:dyDescent="0.25">
      <c r="A42" s="10" t="s">
        <v>82</v>
      </c>
      <c r="B42" s="17">
        <v>9164.383639205038</v>
      </c>
      <c r="C42" s="17">
        <v>8569.18</v>
      </c>
      <c r="D42" s="50">
        <f t="shared" si="0"/>
        <v>-595.20363920503769</v>
      </c>
      <c r="E42" s="17">
        <v>8798.1270358393103</v>
      </c>
      <c r="F42" s="17">
        <v>7347.39</v>
      </c>
      <c r="G42" s="50">
        <f t="shared" si="1"/>
        <v>-1450.73703583931</v>
      </c>
      <c r="H42" s="17">
        <v>7083.8794626096678</v>
      </c>
      <c r="I42" s="17">
        <v>5763.6</v>
      </c>
      <c r="J42" s="50">
        <f t="shared" si="2"/>
        <v>-1320.2794626096675</v>
      </c>
      <c r="K42" s="17">
        <v>5191.9406500670602</v>
      </c>
      <c r="L42" s="17">
        <v>4017.73</v>
      </c>
      <c r="M42" s="50">
        <f t="shared" si="3"/>
        <v>-1174.2106500670602</v>
      </c>
      <c r="N42" s="17">
        <v>5566.1768598797817</v>
      </c>
      <c r="O42" s="17">
        <v>4665.22</v>
      </c>
      <c r="P42" s="50">
        <f t="shared" si="4"/>
        <v>-900.9568598797814</v>
      </c>
      <c r="Q42" s="17">
        <v>5776.9839514266587</v>
      </c>
      <c r="R42" s="17">
        <v>4659.6899999999996</v>
      </c>
      <c r="S42" s="50">
        <f t="shared" si="5"/>
        <v>-1117.2939514266591</v>
      </c>
      <c r="T42" s="17">
        <v>6301.4287344343356</v>
      </c>
      <c r="U42" s="17">
        <v>4657.57</v>
      </c>
      <c r="V42" s="50">
        <f t="shared" si="6"/>
        <v>-1643.8587344343359</v>
      </c>
      <c r="W42" s="17">
        <v>6461.996219734091</v>
      </c>
      <c r="X42" s="17">
        <v>4657.58</v>
      </c>
      <c r="Y42" s="50">
        <f t="shared" si="7"/>
        <v>-1804.4162197340911</v>
      </c>
      <c r="Z42" s="17">
        <v>6864.3672815588034</v>
      </c>
      <c r="AA42" s="17">
        <v>4889.8</v>
      </c>
      <c r="AB42" s="50">
        <f t="shared" si="8"/>
        <v>-1974.5672815588032</v>
      </c>
      <c r="AC42" s="17">
        <v>7170.7340007903449</v>
      </c>
      <c r="AD42" s="17">
        <v>4876.6400000000003</v>
      </c>
      <c r="AE42" s="50">
        <f t="shared" si="9"/>
        <v>-2294.0940007903446</v>
      </c>
      <c r="AF42" s="17">
        <v>7477.8655590735179</v>
      </c>
      <c r="AG42" s="17">
        <v>4876.6400000000003</v>
      </c>
      <c r="AH42" s="50">
        <f t="shared" si="10"/>
        <v>-2601.2255590735176</v>
      </c>
      <c r="AI42" s="17">
        <v>8010.101773117537</v>
      </c>
      <c r="AJ42" s="17">
        <v>5120.28</v>
      </c>
      <c r="AK42" s="42">
        <f t="shared" si="11"/>
        <v>-2889.8217731175373</v>
      </c>
      <c r="AL42" s="17">
        <v>5377.3098147123874</v>
      </c>
      <c r="AM42" s="10">
        <v>5120.28</v>
      </c>
      <c r="AN42" s="42">
        <f t="shared" si="12"/>
        <v>-257.02981471238763</v>
      </c>
      <c r="AO42" s="58">
        <v>4664.8835467450681</v>
      </c>
      <c r="AP42" s="10">
        <v>4875.2800000000007</v>
      </c>
      <c r="AQ42" s="53">
        <f t="shared" si="13"/>
        <v>210.39645325493257</v>
      </c>
      <c r="AR42" s="62">
        <v>4895.88</v>
      </c>
      <c r="AS42" s="64">
        <v>4895.88</v>
      </c>
      <c r="AT42" s="60">
        <f t="shared" si="14"/>
        <v>0</v>
      </c>
      <c r="AU42" s="71">
        <v>5143.034119786309</v>
      </c>
      <c r="AV42" s="69">
        <v>5139.5200000000004</v>
      </c>
      <c r="AW42" s="53">
        <f t="shared" si="15"/>
        <v>-3.5141197863085836</v>
      </c>
      <c r="AX42" s="99">
        <v>5400.1858257756248</v>
      </c>
      <c r="AY42" s="69">
        <v>5395.2800000000007</v>
      </c>
      <c r="AZ42" s="97">
        <f t="shared" si="16"/>
        <v>-4.9058257756241801</v>
      </c>
      <c r="BA42" s="25">
        <f t="shared" si="17"/>
        <v>103949.09264897992</v>
      </c>
      <c r="BB42" s="18">
        <f t="shared" si="18"/>
        <v>84727.483639205049</v>
      </c>
      <c r="BC42" s="11">
        <f t="shared" si="19"/>
        <v>-19221.609009774867</v>
      </c>
      <c r="BH42" s="95"/>
    </row>
    <row r="43" spans="1:60" x14ac:dyDescent="0.25">
      <c r="A43" s="10" t="s">
        <v>83</v>
      </c>
      <c r="B43" s="17">
        <v>21555.179495957917</v>
      </c>
      <c r="C43" s="17">
        <v>20155.61</v>
      </c>
      <c r="D43" s="50">
        <f t="shared" si="0"/>
        <v>-1399.5694959579159</v>
      </c>
      <c r="E43" s="17">
        <v>20693.722016880474</v>
      </c>
      <c r="F43" s="17">
        <v>17281.830000000002</v>
      </c>
      <c r="G43" s="50">
        <f t="shared" si="1"/>
        <v>-3411.8920168804725</v>
      </c>
      <c r="H43" s="17">
        <v>22564.816778169312</v>
      </c>
      <c r="I43" s="17">
        <v>18229.77</v>
      </c>
      <c r="J43" s="50">
        <f t="shared" si="2"/>
        <v>-4335.0467781693114</v>
      </c>
      <c r="K43" s="17">
        <v>34733.121478457884</v>
      </c>
      <c r="L43" s="17">
        <v>26882.74</v>
      </c>
      <c r="M43" s="50">
        <f t="shared" si="3"/>
        <v>-7850.3814784578826</v>
      </c>
      <c r="N43" s="17">
        <v>37236.692419103165</v>
      </c>
      <c r="O43" s="17">
        <v>31223.79</v>
      </c>
      <c r="P43" s="50">
        <f t="shared" si="4"/>
        <v>-6012.902419103164</v>
      </c>
      <c r="Q43" s="17">
        <v>38646.952823201485</v>
      </c>
      <c r="R43" s="17">
        <v>31172.49</v>
      </c>
      <c r="S43" s="50">
        <f t="shared" si="5"/>
        <v>-7474.4628232014838</v>
      </c>
      <c r="T43" s="17">
        <v>42155.391302118587</v>
      </c>
      <c r="U43" s="17">
        <v>31170.36</v>
      </c>
      <c r="V43" s="50">
        <f t="shared" si="6"/>
        <v>-10985.031302118587</v>
      </c>
      <c r="W43" s="17">
        <v>43229.558044054451</v>
      </c>
      <c r="X43" s="17">
        <v>31170.359999999997</v>
      </c>
      <c r="Y43" s="50">
        <f t="shared" si="7"/>
        <v>-12059.198044054454</v>
      </c>
      <c r="Z43" s="17">
        <v>45921.345934502177</v>
      </c>
      <c r="AA43" s="17">
        <v>32724.34</v>
      </c>
      <c r="AB43" s="50">
        <f t="shared" si="8"/>
        <v>-13197.005934502176</v>
      </c>
      <c r="AC43" s="17">
        <v>47970.882551583556</v>
      </c>
      <c r="AD43" s="17">
        <v>32636.400000000001</v>
      </c>
      <c r="AE43" s="50">
        <f t="shared" si="9"/>
        <v>-15334.482551583555</v>
      </c>
      <c r="AF43" s="17">
        <v>50025.535800283491</v>
      </c>
      <c r="AG43" s="17">
        <v>32636.400000000001</v>
      </c>
      <c r="AH43" s="50">
        <f t="shared" si="10"/>
        <v>-17389.13580028349</v>
      </c>
      <c r="AI43" s="17">
        <v>53586.097509976113</v>
      </c>
      <c r="AJ43" s="17">
        <v>34258.959999999999</v>
      </c>
      <c r="AK43" s="42">
        <f t="shared" si="11"/>
        <v>-19327.137509976114</v>
      </c>
      <c r="AL43" s="17">
        <v>35973.206862312029</v>
      </c>
      <c r="AM43" s="10">
        <v>34258.959999999999</v>
      </c>
      <c r="AN43" s="42">
        <f t="shared" si="12"/>
        <v>-1714.2468623120294</v>
      </c>
      <c r="AO43" s="58">
        <v>40376.910698860418</v>
      </c>
      <c r="AP43" s="10">
        <v>39502.11</v>
      </c>
      <c r="AQ43" s="53">
        <f t="shared" si="13"/>
        <v>-874.80069886041747</v>
      </c>
      <c r="AR43" s="62">
        <v>42393</v>
      </c>
      <c r="AS43" s="64">
        <v>42393</v>
      </c>
      <c r="AT43" s="60">
        <f t="shared" si="14"/>
        <v>0</v>
      </c>
      <c r="AU43" s="71">
        <v>44515.544127719775</v>
      </c>
      <c r="AV43" s="69">
        <v>44503.360000000001</v>
      </c>
      <c r="AW43" s="53">
        <f t="shared" si="15"/>
        <v>-12.184127719774551</v>
      </c>
      <c r="AX43" s="99">
        <v>46741.321334105764</v>
      </c>
      <c r="AY43" s="69">
        <v>46718.78</v>
      </c>
      <c r="AZ43" s="97">
        <f t="shared" si="16"/>
        <v>-22.54133410576469</v>
      </c>
      <c r="BA43" s="25">
        <f t="shared" si="17"/>
        <v>621577.95784318086</v>
      </c>
      <c r="BB43" s="18">
        <f t="shared" si="18"/>
        <v>501600.04949595791</v>
      </c>
      <c r="BC43" s="11">
        <f t="shared" si="19"/>
        <v>-119977.90834722295</v>
      </c>
      <c r="BH43" s="95"/>
    </row>
    <row r="44" spans="1:60" x14ac:dyDescent="0.25">
      <c r="A44" s="10" t="s">
        <v>10</v>
      </c>
      <c r="B44" s="17">
        <v>3317369.5832553064</v>
      </c>
      <c r="C44" s="17">
        <v>3102005.03</v>
      </c>
      <c r="D44" s="50">
        <f t="shared" si="0"/>
        <v>-215364.55325530656</v>
      </c>
      <c r="E44" s="17">
        <v>3184790.1798272259</v>
      </c>
      <c r="F44" s="17">
        <v>2659723.64</v>
      </c>
      <c r="G44" s="50">
        <f t="shared" si="1"/>
        <v>-525066.53982722573</v>
      </c>
      <c r="H44" s="17">
        <v>2828204.9346735883</v>
      </c>
      <c r="I44" s="17">
        <v>2295539.11</v>
      </c>
      <c r="J44" s="50">
        <f t="shared" si="2"/>
        <v>-532665.82467358839</v>
      </c>
      <c r="K44" s="17">
        <v>2886406.5235277908</v>
      </c>
      <c r="L44" s="17">
        <v>2234249.33</v>
      </c>
      <c r="M44" s="50">
        <f t="shared" si="3"/>
        <v>-652157.19352779072</v>
      </c>
      <c r="N44" s="17">
        <v>3094459.3327080728</v>
      </c>
      <c r="O44" s="17">
        <v>2594906.37</v>
      </c>
      <c r="P44" s="50">
        <f t="shared" si="4"/>
        <v>-499552.96270807274</v>
      </c>
      <c r="Q44" s="17">
        <v>3211655.3881442933</v>
      </c>
      <c r="R44" s="17">
        <v>2590509.25</v>
      </c>
      <c r="S44" s="50">
        <f t="shared" si="5"/>
        <v>-621146.13814429333</v>
      </c>
      <c r="T44" s="17">
        <v>3503215.1236901772</v>
      </c>
      <c r="U44" s="17">
        <v>2590508.7400000002</v>
      </c>
      <c r="V44" s="50">
        <f t="shared" si="6"/>
        <v>-912706.383690177</v>
      </c>
      <c r="W44" s="17">
        <v>3592480.9817330032</v>
      </c>
      <c r="X44" s="17">
        <v>2590508.73</v>
      </c>
      <c r="Y44" s="50">
        <f t="shared" si="7"/>
        <v>-1001972.2517330032</v>
      </c>
      <c r="Z44" s="17">
        <v>3816175.0753306742</v>
      </c>
      <c r="AA44" s="17">
        <v>2719656.84</v>
      </c>
      <c r="AB44" s="50">
        <f t="shared" si="8"/>
        <v>-1096518.2353306743</v>
      </c>
      <c r="AC44" s="17">
        <v>3986496.5324856802</v>
      </c>
      <c r="AD44" s="17">
        <v>2712346.56</v>
      </c>
      <c r="AE44" s="50">
        <f t="shared" si="9"/>
        <v>-1274149.9724856801</v>
      </c>
      <c r="AF44" s="17">
        <v>4157243.1941214129</v>
      </c>
      <c r="AG44" s="17">
        <v>2712346.56</v>
      </c>
      <c r="AH44" s="50">
        <f t="shared" si="10"/>
        <v>-1444896.6341214129</v>
      </c>
      <c r="AI44" s="17">
        <v>4453134.4963947823</v>
      </c>
      <c r="AJ44" s="17">
        <v>2847103.24</v>
      </c>
      <c r="AK44" s="42">
        <f t="shared" si="11"/>
        <v>-1606031.2563947821</v>
      </c>
      <c r="AL44" s="17">
        <v>2989460.6225930899</v>
      </c>
      <c r="AM44" s="10">
        <v>2847103.24</v>
      </c>
      <c r="AN44" s="42">
        <f t="shared" si="12"/>
        <v>-142357.38259308971</v>
      </c>
      <c r="AO44" s="58">
        <v>3353069.1893630205</v>
      </c>
      <c r="AP44" s="10">
        <v>3281149.45</v>
      </c>
      <c r="AQ44" s="53">
        <f t="shared" si="13"/>
        <v>-71919.739363020286</v>
      </c>
      <c r="AR44" s="62">
        <v>3520722.48</v>
      </c>
      <c r="AS44" s="64">
        <v>3520722.48</v>
      </c>
      <c r="AT44" s="60">
        <f t="shared" si="14"/>
        <v>0</v>
      </c>
      <c r="AU44" s="71">
        <v>3696758.7881011381</v>
      </c>
      <c r="AV44" s="69">
        <v>3695972.22</v>
      </c>
      <c r="AW44" s="53">
        <f t="shared" si="15"/>
        <v>-786.56810113787651</v>
      </c>
      <c r="AX44" s="99">
        <v>3881596.7275061952</v>
      </c>
      <c r="AY44" s="69">
        <v>3879945.08</v>
      </c>
      <c r="AZ44" s="97">
        <f t="shared" si="16"/>
        <v>-1651.6475061951205</v>
      </c>
      <c r="BA44" s="25">
        <f t="shared" si="17"/>
        <v>55591642.425949246</v>
      </c>
      <c r="BB44" s="18">
        <f t="shared" si="18"/>
        <v>45209715.343255304</v>
      </c>
      <c r="BC44" s="11">
        <f t="shared" si="19"/>
        <v>-10381927.082693942</v>
      </c>
      <c r="BH44" s="95"/>
    </row>
    <row r="45" spans="1:60" x14ac:dyDescent="0.25">
      <c r="A45" s="10" t="s">
        <v>84</v>
      </c>
      <c r="B45" s="17">
        <v>189603.20308227951</v>
      </c>
      <c r="C45" s="17">
        <v>177291.81</v>
      </c>
      <c r="D45" s="50">
        <f t="shared" si="0"/>
        <v>-12311.393082279508</v>
      </c>
      <c r="E45" s="17">
        <v>182025.6694605856</v>
      </c>
      <c r="F45" s="17">
        <v>152013.68</v>
      </c>
      <c r="G45" s="50">
        <f t="shared" si="1"/>
        <v>-30011.98946058561</v>
      </c>
      <c r="H45" s="17">
        <v>155267.31324640693</v>
      </c>
      <c r="I45" s="17">
        <v>126150.77</v>
      </c>
      <c r="J45" s="50">
        <f t="shared" si="2"/>
        <v>-29116.543246406931</v>
      </c>
      <c r="K45" s="17">
        <v>140639.09603491839</v>
      </c>
      <c r="L45" s="17">
        <v>108860.50000000001</v>
      </c>
      <c r="M45" s="50">
        <f t="shared" si="3"/>
        <v>-31778.596034918373</v>
      </c>
      <c r="N45" s="17">
        <v>150776.39262572501</v>
      </c>
      <c r="O45" s="17">
        <v>126433.68</v>
      </c>
      <c r="P45" s="50">
        <f t="shared" si="4"/>
        <v>-24342.71262572502</v>
      </c>
      <c r="Q45" s="17">
        <v>156486.72731387673</v>
      </c>
      <c r="R45" s="17">
        <v>126221.61</v>
      </c>
      <c r="S45" s="50">
        <f t="shared" si="5"/>
        <v>-30265.117313876734</v>
      </c>
      <c r="T45" s="17">
        <v>170692.86817210785</v>
      </c>
      <c r="U45" s="17">
        <v>126221</v>
      </c>
      <c r="V45" s="50">
        <f t="shared" si="6"/>
        <v>-44471.868172107846</v>
      </c>
      <c r="W45" s="17">
        <v>175042.31426696372</v>
      </c>
      <c r="X45" s="17">
        <v>126221</v>
      </c>
      <c r="Y45" s="50">
        <f t="shared" si="7"/>
        <v>-48821.314266963716</v>
      </c>
      <c r="Z45" s="17">
        <v>185941.7266870396</v>
      </c>
      <c r="AA45" s="17">
        <v>132513.66999999998</v>
      </c>
      <c r="AB45" s="50">
        <f t="shared" si="8"/>
        <v>-53428.056687039614</v>
      </c>
      <c r="AC45" s="17">
        <v>194240.57703066809</v>
      </c>
      <c r="AD45" s="17">
        <v>132157.48000000001</v>
      </c>
      <c r="AE45" s="50">
        <f t="shared" si="9"/>
        <v>-62083.097030668083</v>
      </c>
      <c r="AF45" s="17">
        <v>202560.14530619979</v>
      </c>
      <c r="AG45" s="17">
        <v>132157.48000000001</v>
      </c>
      <c r="AH45" s="50">
        <f t="shared" si="10"/>
        <v>-70402.665306199779</v>
      </c>
      <c r="AI45" s="17">
        <v>216977.34015977179</v>
      </c>
      <c r="AJ45" s="17">
        <v>138720.51999999999</v>
      </c>
      <c r="AK45" s="42">
        <f t="shared" si="11"/>
        <v>-78256.8201597718</v>
      </c>
      <c r="AL45" s="17">
        <v>145660.36910130637</v>
      </c>
      <c r="AM45" s="10">
        <v>138720.51999999999</v>
      </c>
      <c r="AN45" s="42">
        <f t="shared" si="12"/>
        <v>-6939.8491013063758</v>
      </c>
      <c r="AO45" s="58">
        <v>112492.88552916335</v>
      </c>
      <c r="AP45" s="10">
        <v>121707.79000000001</v>
      </c>
      <c r="AQ45" s="53">
        <f t="shared" si="13"/>
        <v>9214.9044708366564</v>
      </c>
      <c r="AR45" s="62">
        <v>118116.24</v>
      </c>
      <c r="AS45" s="64">
        <v>118116.24</v>
      </c>
      <c r="AT45" s="60">
        <f t="shared" si="14"/>
        <v>0</v>
      </c>
      <c r="AU45" s="71">
        <v>124023.40652499041</v>
      </c>
      <c r="AV45" s="69">
        <v>123995.36</v>
      </c>
      <c r="AW45" s="53">
        <f t="shared" si="15"/>
        <v>-28.046524990408216</v>
      </c>
      <c r="AX45" s="99">
        <v>130224.57685123994</v>
      </c>
      <c r="AY45" s="69">
        <v>130167.14</v>
      </c>
      <c r="AZ45" s="97">
        <f t="shared" si="16"/>
        <v>-57.436851239937823</v>
      </c>
      <c r="BA45" s="25">
        <f t="shared" si="17"/>
        <v>2620546.2745420029</v>
      </c>
      <c r="BB45" s="18">
        <f t="shared" si="18"/>
        <v>2119814.5030822796</v>
      </c>
      <c r="BC45" s="11">
        <f t="shared" si="19"/>
        <v>-500731.77145972336</v>
      </c>
      <c r="BH45" s="95"/>
    </row>
    <row r="46" spans="1:60" x14ac:dyDescent="0.25">
      <c r="A46" s="10" t="s">
        <v>85</v>
      </c>
      <c r="B46" s="17">
        <v>34426.50483192005</v>
      </c>
      <c r="C46" s="17">
        <v>32187.15</v>
      </c>
      <c r="D46" s="50">
        <f t="shared" si="0"/>
        <v>-2239.354831920049</v>
      </c>
      <c r="E46" s="17">
        <v>33050.642011036813</v>
      </c>
      <c r="F46" s="17">
        <v>27597.94</v>
      </c>
      <c r="G46" s="50">
        <f t="shared" si="1"/>
        <v>-5452.7020110368139</v>
      </c>
      <c r="H46" s="17">
        <v>26967.47637474001</v>
      </c>
      <c r="I46" s="17">
        <v>21933.81</v>
      </c>
      <c r="J46" s="50">
        <f t="shared" si="2"/>
        <v>-5033.6663747400089</v>
      </c>
      <c r="K46" s="17">
        <v>20863.909649343557</v>
      </c>
      <c r="L46" s="17">
        <v>16149.01</v>
      </c>
      <c r="M46" s="50">
        <f t="shared" si="3"/>
        <v>-4714.899649343557</v>
      </c>
      <c r="N46" s="17">
        <v>22367.78478877616</v>
      </c>
      <c r="O46" s="17">
        <v>18755.900000000001</v>
      </c>
      <c r="P46" s="50">
        <f t="shared" si="4"/>
        <v>-3611.8847887761585</v>
      </c>
      <c r="Q46" s="17">
        <v>23214.916989992307</v>
      </c>
      <c r="R46" s="17">
        <v>18725.07</v>
      </c>
      <c r="S46" s="50">
        <f t="shared" si="5"/>
        <v>-4489.8469899923075</v>
      </c>
      <c r="T46" s="17">
        <v>25322.408062449085</v>
      </c>
      <c r="U46" s="17">
        <v>18722.82</v>
      </c>
      <c r="V46" s="50">
        <f t="shared" si="6"/>
        <v>-6599.5880624490856</v>
      </c>
      <c r="W46" s="17">
        <v>25967.651475598101</v>
      </c>
      <c r="X46" s="17">
        <v>18722.839999999997</v>
      </c>
      <c r="Y46" s="50">
        <f t="shared" si="7"/>
        <v>-7244.8114755981042</v>
      </c>
      <c r="Z46" s="17">
        <v>27584.587038856669</v>
      </c>
      <c r="AA46" s="17">
        <v>19656.25</v>
      </c>
      <c r="AB46" s="50">
        <f t="shared" si="8"/>
        <v>-7928.3370388566691</v>
      </c>
      <c r="AC46" s="17">
        <v>28815.727373546382</v>
      </c>
      <c r="AD46" s="17">
        <v>19603.400000000001</v>
      </c>
      <c r="AE46" s="50">
        <f t="shared" si="9"/>
        <v>-9212.3273735463808</v>
      </c>
      <c r="AF46" s="17">
        <v>30049.941228128762</v>
      </c>
      <c r="AG46" s="17">
        <v>19603.400000000001</v>
      </c>
      <c r="AH46" s="50">
        <f t="shared" si="10"/>
        <v>-10446.541228128761</v>
      </c>
      <c r="AI46" s="17">
        <v>32188.742310490841</v>
      </c>
      <c r="AJ46" s="17">
        <v>20578.84</v>
      </c>
      <c r="AK46" s="42">
        <f t="shared" si="11"/>
        <v>-11609.902310490841</v>
      </c>
      <c r="AL46" s="17">
        <v>21608.819070233112</v>
      </c>
      <c r="AM46" s="10">
        <v>20578.84</v>
      </c>
      <c r="AN46" s="42">
        <f t="shared" si="12"/>
        <v>-1029.979070233112</v>
      </c>
      <c r="AO46" s="58">
        <v>18503.294068189767</v>
      </c>
      <c r="AP46" s="10">
        <v>19413.849999999999</v>
      </c>
      <c r="AQ46" s="53">
        <f t="shared" si="13"/>
        <v>910.55593181023141</v>
      </c>
      <c r="AR46" s="62">
        <v>19424.599999999999</v>
      </c>
      <c r="AS46" s="64">
        <v>19424.599999999999</v>
      </c>
      <c r="AT46" s="60">
        <f t="shared" si="14"/>
        <v>0</v>
      </c>
      <c r="AU46" s="71">
        <v>20399.881747860527</v>
      </c>
      <c r="AV46" s="69">
        <v>20392.32</v>
      </c>
      <c r="AW46" s="53">
        <f t="shared" si="15"/>
        <v>-7.5617478605272481</v>
      </c>
      <c r="AX46" s="99">
        <v>21419.875835253555</v>
      </c>
      <c r="AY46" s="69">
        <v>21408.3</v>
      </c>
      <c r="AZ46" s="97">
        <f t="shared" si="16"/>
        <v>-11.575835253555852</v>
      </c>
      <c r="BA46" s="25">
        <f t="shared" si="17"/>
        <v>410756.88702116208</v>
      </c>
      <c r="BB46" s="18">
        <f t="shared" si="18"/>
        <v>334285.39483191998</v>
      </c>
      <c r="BC46" s="11">
        <f t="shared" si="19"/>
        <v>-76471.492189242097</v>
      </c>
      <c r="BH46" s="95"/>
    </row>
    <row r="47" spans="1:60" x14ac:dyDescent="0.25">
      <c r="A47" s="10" t="s">
        <v>12</v>
      </c>
      <c r="B47" s="17">
        <v>222279.20766850869</v>
      </c>
      <c r="C47" s="17">
        <v>207848.55</v>
      </c>
      <c r="D47" s="50">
        <f t="shared" si="0"/>
        <v>-14430.657668508706</v>
      </c>
      <c r="E47" s="17">
        <v>213395.77035241714</v>
      </c>
      <c r="F47" s="17">
        <v>178213.66</v>
      </c>
      <c r="G47" s="50">
        <f t="shared" si="1"/>
        <v>-35182.110352417134</v>
      </c>
      <c r="H47" s="17">
        <v>174135.68467255935</v>
      </c>
      <c r="I47" s="17">
        <v>141647.75</v>
      </c>
      <c r="J47" s="50">
        <f t="shared" si="2"/>
        <v>-32487.93467255935</v>
      </c>
      <c r="K47" s="17">
        <v>134774.12604132411</v>
      </c>
      <c r="L47" s="17">
        <v>104321.36</v>
      </c>
      <c r="M47" s="50">
        <f t="shared" si="3"/>
        <v>-30452.76604132411</v>
      </c>
      <c r="N47" s="17">
        <v>144488.67432104598</v>
      </c>
      <c r="O47" s="17">
        <v>121161.23</v>
      </c>
      <c r="P47" s="50">
        <f t="shared" si="4"/>
        <v>-23327.444321045987</v>
      </c>
      <c r="Q47" s="17">
        <v>149960.87507245032</v>
      </c>
      <c r="R47" s="17">
        <v>120957.88</v>
      </c>
      <c r="S47" s="50">
        <f t="shared" si="5"/>
        <v>-29002.995072450314</v>
      </c>
      <c r="T47" s="17">
        <v>163574.58756469129</v>
      </c>
      <c r="U47" s="17">
        <v>120955.42</v>
      </c>
      <c r="V47" s="50">
        <f t="shared" si="6"/>
        <v>-42619.167564691292</v>
      </c>
      <c r="W47" s="17">
        <v>167742.65187059742</v>
      </c>
      <c r="X47" s="17">
        <v>120955.43</v>
      </c>
      <c r="Y47" s="50">
        <f t="shared" si="7"/>
        <v>-46787.221870597423</v>
      </c>
      <c r="Z47" s="17">
        <v>178187.53401713059</v>
      </c>
      <c r="AA47" s="17">
        <v>126985.59</v>
      </c>
      <c r="AB47" s="50">
        <f t="shared" si="8"/>
        <v>-51201.944017130591</v>
      </c>
      <c r="AC47" s="17">
        <v>186140.30343718271</v>
      </c>
      <c r="AD47" s="17">
        <v>126644.24</v>
      </c>
      <c r="AE47" s="50">
        <f t="shared" si="9"/>
        <v>-59496.063437182704</v>
      </c>
      <c r="AF47" s="17">
        <v>194112.9268042834</v>
      </c>
      <c r="AG47" s="17">
        <v>126644.24</v>
      </c>
      <c r="AH47" s="50">
        <f t="shared" si="10"/>
        <v>-67468.686804283396</v>
      </c>
      <c r="AI47" s="17">
        <v>207928.89186050938</v>
      </c>
      <c r="AJ47" s="17">
        <v>132935.79</v>
      </c>
      <c r="AK47" s="42">
        <f t="shared" si="11"/>
        <v>-74993.10186050937</v>
      </c>
      <c r="AL47" s="17">
        <v>139586.00060690902</v>
      </c>
      <c r="AM47" s="10">
        <v>132935.79</v>
      </c>
      <c r="AN47" s="42">
        <f t="shared" si="12"/>
        <v>-6650.2106069090078</v>
      </c>
      <c r="AO47" s="58">
        <v>117604.16941530987</v>
      </c>
      <c r="AP47" s="10">
        <v>123982.38</v>
      </c>
      <c r="AQ47" s="53">
        <f t="shared" si="13"/>
        <v>6378.2105846901395</v>
      </c>
      <c r="AR47" s="62">
        <v>123480.52</v>
      </c>
      <c r="AS47" s="64">
        <v>123480.52</v>
      </c>
      <c r="AT47" s="60">
        <f t="shared" si="14"/>
        <v>0</v>
      </c>
      <c r="AU47" s="71">
        <v>129658.59701987589</v>
      </c>
      <c r="AV47" s="69">
        <v>129627.88</v>
      </c>
      <c r="AW47" s="53">
        <f t="shared" si="15"/>
        <v>-30.717019875883125</v>
      </c>
      <c r="AX47" s="99">
        <v>136141.52687086968</v>
      </c>
      <c r="AY47" s="69">
        <v>136081.26</v>
      </c>
      <c r="AZ47" s="97">
        <f t="shared" si="16"/>
        <v>-60.266870869672857</v>
      </c>
      <c r="BA47" s="25">
        <f t="shared" si="17"/>
        <v>2647050.5207247948</v>
      </c>
      <c r="BB47" s="18">
        <f t="shared" si="18"/>
        <v>2153728.3676685086</v>
      </c>
      <c r="BC47" s="11">
        <f t="shared" si="19"/>
        <v>-493322.15305628628</v>
      </c>
      <c r="BH47" s="95"/>
    </row>
    <row r="48" spans="1:60" x14ac:dyDescent="0.25">
      <c r="A48" s="10" t="s">
        <v>13</v>
      </c>
      <c r="B48" s="17">
        <v>47160.536030965253</v>
      </c>
      <c r="C48" s="17">
        <v>44096.88</v>
      </c>
      <c r="D48" s="50">
        <f t="shared" si="0"/>
        <v>-3063.6560309652559</v>
      </c>
      <c r="E48" s="17">
        <v>45275.754858588814</v>
      </c>
      <c r="F48" s="17">
        <v>37809.58</v>
      </c>
      <c r="G48" s="50">
        <f t="shared" si="1"/>
        <v>-7466.1748585888126</v>
      </c>
      <c r="H48" s="17">
        <v>38725.06466029631</v>
      </c>
      <c r="I48" s="17">
        <v>31459.64</v>
      </c>
      <c r="J48" s="50">
        <f t="shared" si="2"/>
        <v>-7265.4246602963103</v>
      </c>
      <c r="K48" s="17">
        <v>35382.114059716267</v>
      </c>
      <c r="L48" s="17">
        <v>27384.95</v>
      </c>
      <c r="M48" s="50">
        <f t="shared" si="3"/>
        <v>-7997.1640597162659</v>
      </c>
      <c r="N48" s="17">
        <v>37932.464526588141</v>
      </c>
      <c r="O48" s="17">
        <v>31807.639999999996</v>
      </c>
      <c r="P48" s="50">
        <f t="shared" si="4"/>
        <v>-6124.8245265881451</v>
      </c>
      <c r="Q48" s="17">
        <v>39369.075817129822</v>
      </c>
      <c r="R48" s="17">
        <v>31754.95</v>
      </c>
      <c r="S48" s="50">
        <f t="shared" si="5"/>
        <v>-7614.1258171298214</v>
      </c>
      <c r="T48" s="17">
        <v>42943.069893922882</v>
      </c>
      <c r="U48" s="17">
        <v>31753.449999999997</v>
      </c>
      <c r="V48" s="50">
        <f t="shared" si="6"/>
        <v>-11189.619893922885</v>
      </c>
      <c r="W48" s="17">
        <v>44037.307571521211</v>
      </c>
      <c r="X48" s="17">
        <v>31753.439999999999</v>
      </c>
      <c r="Y48" s="50">
        <f t="shared" si="7"/>
        <v>-12283.867571521212</v>
      </c>
      <c r="Z48" s="17">
        <v>46779.391844697027</v>
      </c>
      <c r="AA48" s="17">
        <v>33336.49</v>
      </c>
      <c r="AB48" s="50">
        <f t="shared" si="8"/>
        <v>-13442.901844697029</v>
      </c>
      <c r="AC48" s="17">
        <v>48867.224301682349</v>
      </c>
      <c r="AD48" s="17">
        <v>33246.879999999997</v>
      </c>
      <c r="AE48" s="50">
        <f t="shared" si="9"/>
        <v>-15620.344301682351</v>
      </c>
      <c r="AF48" s="17">
        <v>50960.26899516768</v>
      </c>
      <c r="AG48" s="17">
        <v>33246.879999999997</v>
      </c>
      <c r="AH48" s="50">
        <f t="shared" si="10"/>
        <v>-17713.388995167683</v>
      </c>
      <c r="AI48" s="17">
        <v>54587.360231615807</v>
      </c>
      <c r="AJ48" s="17">
        <v>34899.96</v>
      </c>
      <c r="AK48" s="42">
        <f t="shared" si="11"/>
        <v>-19687.400231615808</v>
      </c>
      <c r="AL48" s="17">
        <v>36645.370589151084</v>
      </c>
      <c r="AM48" s="10">
        <v>34899.96</v>
      </c>
      <c r="AN48" s="42">
        <f t="shared" si="12"/>
        <v>-1745.4105891510844</v>
      </c>
      <c r="AO48" s="58">
        <v>30288.263028387832</v>
      </c>
      <c r="AP48" s="10">
        <v>32109.190000000002</v>
      </c>
      <c r="AQ48" s="53">
        <f t="shared" si="13"/>
        <v>1820.9269716121707</v>
      </c>
      <c r="AR48" s="62">
        <v>31801.360000000001</v>
      </c>
      <c r="AS48" s="64">
        <v>31801.360000000001</v>
      </c>
      <c r="AT48" s="60">
        <f t="shared" si="14"/>
        <v>0</v>
      </c>
      <c r="AU48" s="71">
        <v>33392.810050478569</v>
      </c>
      <c r="AV48" s="69">
        <v>33384.480000000003</v>
      </c>
      <c r="AW48" s="53">
        <f t="shared" si="15"/>
        <v>-8.3300504785656813</v>
      </c>
      <c r="AX48" s="99">
        <v>35062.450553002505</v>
      </c>
      <c r="AY48" s="69">
        <v>35046.380000000005</v>
      </c>
      <c r="AZ48" s="97">
        <f t="shared" si="16"/>
        <v>-16.070553002500674</v>
      </c>
      <c r="BA48" s="25">
        <f t="shared" si="17"/>
        <v>664147.43645990896</v>
      </c>
      <c r="BB48" s="18">
        <f t="shared" si="18"/>
        <v>537809.38603096525</v>
      </c>
      <c r="BC48" s="11">
        <f t="shared" si="19"/>
        <v>-126338.05042894371</v>
      </c>
      <c r="BH48" s="95"/>
    </row>
    <row r="49" spans="1:60" x14ac:dyDescent="0.25">
      <c r="A49" s="10" t="s">
        <v>86</v>
      </c>
      <c r="B49" s="17">
        <v>409788.67516280507</v>
      </c>
      <c r="C49" s="17">
        <v>383181.97</v>
      </c>
      <c r="D49" s="50">
        <f t="shared" si="0"/>
        <v>-26606.705162805098</v>
      </c>
      <c r="E49" s="17">
        <v>393411.38082728663</v>
      </c>
      <c r="F49" s="17">
        <v>328548.19</v>
      </c>
      <c r="G49" s="50">
        <f t="shared" si="1"/>
        <v>-64863.190827286628</v>
      </c>
      <c r="H49" s="17">
        <v>343512.3530120597</v>
      </c>
      <c r="I49" s="17">
        <v>278931.02</v>
      </c>
      <c r="J49" s="50">
        <f t="shared" si="2"/>
        <v>-64581.33301205968</v>
      </c>
      <c r="K49" s="17">
        <v>334231.17934806703</v>
      </c>
      <c r="L49" s="17">
        <v>258713.34999999998</v>
      </c>
      <c r="M49" s="50">
        <f t="shared" si="3"/>
        <v>-75517.829348067055</v>
      </c>
      <c r="N49" s="17">
        <v>358322.63535476092</v>
      </c>
      <c r="O49" s="17">
        <v>300476.13</v>
      </c>
      <c r="P49" s="50">
        <f t="shared" si="4"/>
        <v>-57846.505354760913</v>
      </c>
      <c r="Q49" s="17">
        <v>371893.34187309112</v>
      </c>
      <c r="R49" s="17">
        <v>299967.78000000003</v>
      </c>
      <c r="S49" s="50">
        <f t="shared" si="5"/>
        <v>-71925.561873091094</v>
      </c>
      <c r="T49" s="17">
        <v>405654.47477921034</v>
      </c>
      <c r="U49" s="17">
        <v>299967.37999999995</v>
      </c>
      <c r="V49" s="50">
        <f t="shared" si="6"/>
        <v>-105687.0947792104</v>
      </c>
      <c r="W49" s="17">
        <v>415991.00664538203</v>
      </c>
      <c r="X49" s="17">
        <v>299967.34999999998</v>
      </c>
      <c r="Y49" s="50">
        <f t="shared" si="7"/>
        <v>-116023.65664538206</v>
      </c>
      <c r="Z49" s="17">
        <v>441893.6437503479</v>
      </c>
      <c r="AA49" s="17">
        <v>314922.03999999998</v>
      </c>
      <c r="AB49" s="50">
        <f t="shared" si="8"/>
        <v>-126971.60375034792</v>
      </c>
      <c r="AC49" s="17">
        <v>461616.00130087842</v>
      </c>
      <c r="AD49" s="17">
        <v>314075.56</v>
      </c>
      <c r="AE49" s="50">
        <f t="shared" si="9"/>
        <v>-147540.44130087842</v>
      </c>
      <c r="AF49" s="17">
        <v>481387.5953653577</v>
      </c>
      <c r="AG49" s="17">
        <v>314075.56</v>
      </c>
      <c r="AH49" s="50">
        <f t="shared" si="10"/>
        <v>-167312.0353653577</v>
      </c>
      <c r="AI49" s="17">
        <v>515650.30164444144</v>
      </c>
      <c r="AJ49" s="17">
        <v>329679.68</v>
      </c>
      <c r="AK49" s="42">
        <f t="shared" si="11"/>
        <v>-185970.62164444145</v>
      </c>
      <c r="AL49" s="17">
        <v>346164.31932210992</v>
      </c>
      <c r="AM49" s="10">
        <v>329679.68</v>
      </c>
      <c r="AN49" s="42">
        <f t="shared" si="12"/>
        <v>-16484.639322109928</v>
      </c>
      <c r="AO49" s="58">
        <v>394640.22004784469</v>
      </c>
      <c r="AP49" s="10">
        <v>384716.14</v>
      </c>
      <c r="AQ49" s="53">
        <f t="shared" si="13"/>
        <v>-9924.0800478446763</v>
      </c>
      <c r="AR49" s="62">
        <v>414367.95</v>
      </c>
      <c r="AS49" s="64">
        <v>414367.95</v>
      </c>
      <c r="AT49" s="60">
        <f t="shared" si="14"/>
        <v>0</v>
      </c>
      <c r="AU49" s="71">
        <v>435090.84340641974</v>
      </c>
      <c r="AV49" s="69">
        <v>434994.69</v>
      </c>
      <c r="AW49" s="53">
        <f t="shared" si="15"/>
        <v>-96.153406419733074</v>
      </c>
      <c r="AX49" s="99">
        <v>456845.38557674072</v>
      </c>
      <c r="AY49" s="69">
        <v>456648.22000000003</v>
      </c>
      <c r="AZ49" s="97">
        <f t="shared" si="16"/>
        <v>-197.1655767406919</v>
      </c>
      <c r="BA49" s="25">
        <f t="shared" si="17"/>
        <v>6523615.9218400642</v>
      </c>
      <c r="BB49" s="18">
        <f t="shared" si="18"/>
        <v>5312871.1751628062</v>
      </c>
      <c r="BC49" s="11">
        <f t="shared" si="19"/>
        <v>-1210744.7466772581</v>
      </c>
      <c r="BH49" s="95"/>
    </row>
    <row r="50" spans="1:60" x14ac:dyDescent="0.25">
      <c r="A50" s="10" t="s">
        <v>87</v>
      </c>
      <c r="B50" s="17">
        <v>293294.59998879046</v>
      </c>
      <c r="C50" s="17">
        <v>274251.58</v>
      </c>
      <c r="D50" s="50">
        <f t="shared" si="0"/>
        <v>-19043.019988790445</v>
      </c>
      <c r="E50" s="17">
        <v>281573.01693350903</v>
      </c>
      <c r="F50" s="17">
        <v>235149.02</v>
      </c>
      <c r="G50" s="50">
        <f t="shared" si="1"/>
        <v>-46423.996933509043</v>
      </c>
      <c r="H50" s="17">
        <v>236647.46727837442</v>
      </c>
      <c r="I50" s="17">
        <v>192345.91</v>
      </c>
      <c r="J50" s="50">
        <f t="shared" si="2"/>
        <v>-44301.557278374414</v>
      </c>
      <c r="K50" s="17">
        <v>204072.11166235807</v>
      </c>
      <c r="L50" s="17">
        <v>157962.47999999998</v>
      </c>
      <c r="M50" s="50">
        <f t="shared" si="3"/>
        <v>-46109.631662358093</v>
      </c>
      <c r="N50" s="17">
        <v>218781.67379805251</v>
      </c>
      <c r="O50" s="17">
        <v>183461.03</v>
      </c>
      <c r="P50" s="50">
        <f t="shared" si="4"/>
        <v>-35320.643798052508</v>
      </c>
      <c r="Q50" s="17">
        <v>227067.56364635337</v>
      </c>
      <c r="R50" s="17">
        <v>183151.85</v>
      </c>
      <c r="S50" s="50">
        <f t="shared" si="5"/>
        <v>-43915.713646353368</v>
      </c>
      <c r="T50" s="17">
        <v>247681.15720068291</v>
      </c>
      <c r="U50" s="17">
        <v>183150.41</v>
      </c>
      <c r="V50" s="50">
        <f t="shared" si="6"/>
        <v>-64530.747200682905</v>
      </c>
      <c r="W50" s="17">
        <v>253992.35141454826</v>
      </c>
      <c r="X50" s="17">
        <v>183150.42</v>
      </c>
      <c r="Y50" s="50">
        <f t="shared" si="7"/>
        <v>-70841.931414548249</v>
      </c>
      <c r="Z50" s="17">
        <v>269807.76953904738</v>
      </c>
      <c r="AA50" s="17">
        <v>192281.27999999997</v>
      </c>
      <c r="AB50" s="50">
        <f t="shared" si="8"/>
        <v>-77526.489539047412</v>
      </c>
      <c r="AC50" s="17">
        <v>281849.68364217604</v>
      </c>
      <c r="AD50" s="17">
        <v>191764.44</v>
      </c>
      <c r="AE50" s="50">
        <f t="shared" si="9"/>
        <v>-90085.243642176036</v>
      </c>
      <c r="AF50" s="17">
        <v>293921.66016913968</v>
      </c>
      <c r="AG50" s="17">
        <v>191764.44</v>
      </c>
      <c r="AH50" s="50">
        <f t="shared" si="10"/>
        <v>-102157.22016913968</v>
      </c>
      <c r="AI50" s="17">
        <v>314841.50024892541</v>
      </c>
      <c r="AJ50" s="17">
        <v>201289.60000000001</v>
      </c>
      <c r="AK50" s="42">
        <f t="shared" si="11"/>
        <v>-113551.90024892541</v>
      </c>
      <c r="AL50" s="17">
        <v>211358.14966161188</v>
      </c>
      <c r="AM50" s="10">
        <v>201289.60000000001</v>
      </c>
      <c r="AN50" s="42">
        <f t="shared" si="12"/>
        <v>-10068.549661611876</v>
      </c>
      <c r="AO50" s="58">
        <v>170368.6895325603</v>
      </c>
      <c r="AP50" s="10">
        <v>181956.76</v>
      </c>
      <c r="AQ50" s="53">
        <f t="shared" si="13"/>
        <v>11588.070467439713</v>
      </c>
      <c r="AR50" s="62">
        <v>178886.6</v>
      </c>
      <c r="AS50" s="64">
        <v>178886.6</v>
      </c>
      <c r="AT50" s="60">
        <f t="shared" si="14"/>
        <v>0</v>
      </c>
      <c r="AU50" s="71">
        <v>187831.48055659758</v>
      </c>
      <c r="AV50" s="69">
        <v>187790.36</v>
      </c>
      <c r="AW50" s="53">
        <f t="shared" si="15"/>
        <v>-41.120556597597897</v>
      </c>
      <c r="AX50" s="99">
        <v>197223.05458442747</v>
      </c>
      <c r="AY50" s="69">
        <v>197137.24</v>
      </c>
      <c r="AZ50" s="97">
        <f t="shared" si="16"/>
        <v>-85.814584427484078</v>
      </c>
      <c r="BA50" s="25">
        <f t="shared" si="17"/>
        <v>3871975.4752727267</v>
      </c>
      <c r="BB50" s="18">
        <f t="shared" si="18"/>
        <v>3138688.7999887904</v>
      </c>
      <c r="BC50" s="11">
        <f t="shared" si="19"/>
        <v>-733286.67528393632</v>
      </c>
      <c r="BH50" s="95"/>
    </row>
    <row r="51" spans="1:60" x14ac:dyDescent="0.25">
      <c r="A51" s="10" t="s">
        <v>88</v>
      </c>
      <c r="B51" s="17">
        <v>26566.41549342584</v>
      </c>
      <c r="C51" s="17">
        <v>24840.799999999999</v>
      </c>
      <c r="D51" s="50">
        <f t="shared" si="0"/>
        <v>-1725.6154934258411</v>
      </c>
      <c r="E51" s="17">
        <v>25504.682867938674</v>
      </c>
      <c r="F51" s="17">
        <v>21299</v>
      </c>
      <c r="G51" s="50">
        <f t="shared" si="1"/>
        <v>-4205.6828679386745</v>
      </c>
      <c r="H51" s="17">
        <v>21164.331016522032</v>
      </c>
      <c r="I51" s="17">
        <v>17207.21</v>
      </c>
      <c r="J51" s="50">
        <f t="shared" si="2"/>
        <v>-3957.1210165220327</v>
      </c>
      <c r="K51" s="17">
        <v>17450.689407169844</v>
      </c>
      <c r="L51" s="17">
        <v>13506.58</v>
      </c>
      <c r="M51" s="50">
        <f t="shared" si="3"/>
        <v>-3944.1094071698444</v>
      </c>
      <c r="N51" s="17">
        <v>18708.538890151485</v>
      </c>
      <c r="O51" s="17">
        <v>15687.310000000001</v>
      </c>
      <c r="P51" s="50">
        <f t="shared" si="4"/>
        <v>-3021.2288901514839</v>
      </c>
      <c r="Q51" s="17">
        <v>19417.084947850712</v>
      </c>
      <c r="R51" s="17">
        <v>15661.75</v>
      </c>
      <c r="S51" s="50">
        <f t="shared" si="5"/>
        <v>-3755.3349478507116</v>
      </c>
      <c r="T51" s="17">
        <v>21179.802135182072</v>
      </c>
      <c r="U51" s="17">
        <v>15661.630000000001</v>
      </c>
      <c r="V51" s="50">
        <f t="shared" si="6"/>
        <v>-5518.1721351820706</v>
      </c>
      <c r="W51" s="17">
        <v>21719.487294106249</v>
      </c>
      <c r="X51" s="17">
        <v>15661.599999999999</v>
      </c>
      <c r="Y51" s="50">
        <f t="shared" si="7"/>
        <v>-6057.8872941062509</v>
      </c>
      <c r="Z51" s="17">
        <v>23071.901140794864</v>
      </c>
      <c r="AA51" s="17">
        <v>16442.400000000001</v>
      </c>
      <c r="AB51" s="50">
        <f t="shared" si="8"/>
        <v>-6629.5011407948623</v>
      </c>
      <c r="AC51" s="17">
        <v>24101.633724878659</v>
      </c>
      <c r="AD51" s="17">
        <v>16398.2</v>
      </c>
      <c r="AE51" s="50">
        <f t="shared" si="9"/>
        <v>-7703.4337248786578</v>
      </c>
      <c r="AF51" s="17">
        <v>25133.937017997101</v>
      </c>
      <c r="AG51" s="17">
        <v>16398.2</v>
      </c>
      <c r="AH51" s="50">
        <f t="shared" si="10"/>
        <v>-8735.7370179971003</v>
      </c>
      <c r="AI51" s="17">
        <v>26922.842070756164</v>
      </c>
      <c r="AJ51" s="17">
        <v>17209.599999999999</v>
      </c>
      <c r="AK51" s="42">
        <f t="shared" si="11"/>
        <v>-9713.242070756165</v>
      </c>
      <c r="AL51" s="17">
        <v>18073.735766116632</v>
      </c>
      <c r="AM51" s="10">
        <v>17209.599999999999</v>
      </c>
      <c r="AN51" s="42">
        <f t="shared" si="12"/>
        <v>-864.13576611663302</v>
      </c>
      <c r="AO51" s="58">
        <v>13570.570317803833</v>
      </c>
      <c r="AP51" s="10">
        <v>14807.869999999999</v>
      </c>
      <c r="AQ51" s="53">
        <f t="shared" si="13"/>
        <v>1237.299682196166</v>
      </c>
      <c r="AR51" s="62">
        <v>14245.88</v>
      </c>
      <c r="AS51" s="64">
        <v>14245.88</v>
      </c>
      <c r="AT51" s="60">
        <f t="shared" si="14"/>
        <v>0</v>
      </c>
      <c r="AU51" s="71">
        <v>14961.553803014716</v>
      </c>
      <c r="AV51" s="69">
        <v>14954.68</v>
      </c>
      <c r="AW51" s="53">
        <f t="shared" si="15"/>
        <v>-6.8738030147160316</v>
      </c>
      <c r="AX51" s="99">
        <v>15709.631493165454</v>
      </c>
      <c r="AY51" s="69">
        <v>15698.76</v>
      </c>
      <c r="AZ51" s="97">
        <f t="shared" si="16"/>
        <v>-10.871493165454012</v>
      </c>
      <c r="BA51" s="25">
        <f t="shared" si="17"/>
        <v>331793.08589370892</v>
      </c>
      <c r="BB51" s="18">
        <f t="shared" si="18"/>
        <v>268917.92549342586</v>
      </c>
      <c r="BC51" s="11">
        <f t="shared" si="19"/>
        <v>-62875.160400283057</v>
      </c>
      <c r="BH51" s="95"/>
    </row>
    <row r="52" spans="1:60" x14ac:dyDescent="0.25">
      <c r="A52" s="10" t="s">
        <v>89</v>
      </c>
      <c r="B52" s="17">
        <v>137774.66639613867</v>
      </c>
      <c r="C52" s="17">
        <v>128828.32999999999</v>
      </c>
      <c r="D52" s="50">
        <f t="shared" si="0"/>
        <v>-8946.3363961386785</v>
      </c>
      <c r="E52" s="17">
        <v>132268.4716174494</v>
      </c>
      <c r="F52" s="17">
        <v>110460.09</v>
      </c>
      <c r="G52" s="50">
        <f t="shared" si="1"/>
        <v>-21808.381617449399</v>
      </c>
      <c r="H52" s="17">
        <v>118131.87813924458</v>
      </c>
      <c r="I52" s="17">
        <v>95868.12</v>
      </c>
      <c r="J52" s="50">
        <f t="shared" si="2"/>
        <v>-22263.758139244586</v>
      </c>
      <c r="K52" s="17">
        <v>122443.26699741484</v>
      </c>
      <c r="L52" s="17">
        <v>94776.12</v>
      </c>
      <c r="M52" s="50">
        <f t="shared" si="3"/>
        <v>-27667.146997414849</v>
      </c>
      <c r="N52" s="17">
        <v>131269.0042788315</v>
      </c>
      <c r="O52" s="17">
        <v>110076.41</v>
      </c>
      <c r="P52" s="50">
        <f t="shared" si="4"/>
        <v>-21192.594278831501</v>
      </c>
      <c r="Q52" s="17">
        <v>136240.53818781202</v>
      </c>
      <c r="R52" s="17">
        <v>109891.11</v>
      </c>
      <c r="S52" s="50">
        <f t="shared" si="5"/>
        <v>-26349.428187812024</v>
      </c>
      <c r="T52" s="17">
        <v>148608.69432040973</v>
      </c>
      <c r="U52" s="17">
        <v>109890.97</v>
      </c>
      <c r="V52" s="50">
        <f t="shared" si="6"/>
        <v>-38717.724320409732</v>
      </c>
      <c r="W52" s="17">
        <v>152395.41084872896</v>
      </c>
      <c r="X52" s="17">
        <v>109890.95000000001</v>
      </c>
      <c r="Y52" s="50">
        <f t="shared" si="7"/>
        <v>-42504.460848728952</v>
      </c>
      <c r="Z52" s="17">
        <v>161884.66172342843</v>
      </c>
      <c r="AA52" s="17">
        <v>115369.50000000001</v>
      </c>
      <c r="AB52" s="50">
        <f t="shared" si="8"/>
        <v>-46515.16172342842</v>
      </c>
      <c r="AC52" s="17">
        <v>169109.81018530563</v>
      </c>
      <c r="AD52" s="17">
        <v>115059.4</v>
      </c>
      <c r="AE52" s="50">
        <f t="shared" si="9"/>
        <v>-54050.410185305635</v>
      </c>
      <c r="AF52" s="17">
        <v>176352.99610148379</v>
      </c>
      <c r="AG52" s="17">
        <v>115059.4</v>
      </c>
      <c r="AH52" s="50">
        <f t="shared" si="10"/>
        <v>-61293.596101483796</v>
      </c>
      <c r="AI52" s="17">
        <v>188904.90014935524</v>
      </c>
      <c r="AJ52" s="17">
        <v>120772.16</v>
      </c>
      <c r="AK52" s="42">
        <f t="shared" si="11"/>
        <v>-68132.740149355232</v>
      </c>
      <c r="AL52" s="17">
        <v>126814.88979696712</v>
      </c>
      <c r="AM52" s="10">
        <v>120772.16</v>
      </c>
      <c r="AN52" s="42">
        <f t="shared" si="12"/>
        <v>-6042.7297969671199</v>
      </c>
      <c r="AO52" s="58">
        <v>148896.83320735095</v>
      </c>
      <c r="AP52" s="10">
        <v>144177.94</v>
      </c>
      <c r="AQ52" s="53">
        <f t="shared" si="13"/>
        <v>-4718.8932073509495</v>
      </c>
      <c r="AR52" s="62">
        <v>156338</v>
      </c>
      <c r="AS52" s="64">
        <v>156338</v>
      </c>
      <c r="AT52" s="60">
        <f t="shared" si="14"/>
        <v>0</v>
      </c>
      <c r="AU52" s="71">
        <v>164158.7589143276</v>
      </c>
      <c r="AV52" s="69">
        <v>164120.07999999999</v>
      </c>
      <c r="AW52" s="53">
        <f t="shared" si="15"/>
        <v>-38.678914327610983</v>
      </c>
      <c r="AX52" s="99">
        <v>172366.696860044</v>
      </c>
      <c r="AY52" s="69">
        <v>172289.56</v>
      </c>
      <c r="AZ52" s="97">
        <f t="shared" si="16"/>
        <v>-77.136860044003697</v>
      </c>
      <c r="BA52" s="25">
        <f t="shared" si="17"/>
        <v>2371592.7808642485</v>
      </c>
      <c r="BB52" s="18">
        <f t="shared" si="18"/>
        <v>1930297.0763961384</v>
      </c>
      <c r="BC52" s="11">
        <f t="shared" si="19"/>
        <v>-441295.70446811011</v>
      </c>
      <c r="BH52" s="95"/>
    </row>
    <row r="53" spans="1:60" x14ac:dyDescent="0.25">
      <c r="A53" s="10" t="s">
        <v>90</v>
      </c>
      <c r="B53" s="17">
        <v>3991106.2366409083</v>
      </c>
      <c r="C53" s="17">
        <v>3732002.22</v>
      </c>
      <c r="D53" s="50">
        <f t="shared" si="0"/>
        <v>-259104.01664090808</v>
      </c>
      <c r="E53" s="17">
        <v>3831600.8000013451</v>
      </c>
      <c r="F53" s="17">
        <v>3199896.33</v>
      </c>
      <c r="G53" s="50">
        <f t="shared" si="1"/>
        <v>-631704.47000134503</v>
      </c>
      <c r="H53" s="17">
        <v>3306836.3541163094</v>
      </c>
      <c r="I53" s="17">
        <v>2685955.64</v>
      </c>
      <c r="J53" s="50">
        <f t="shared" si="2"/>
        <v>-620880.7141163093</v>
      </c>
      <c r="K53" s="17">
        <v>3107280.3320160606</v>
      </c>
      <c r="L53" s="17">
        <v>2405219.2699999996</v>
      </c>
      <c r="M53" s="50">
        <f t="shared" si="3"/>
        <v>-702061.06201606104</v>
      </c>
      <c r="N53" s="17">
        <v>3331253.773288792</v>
      </c>
      <c r="O53" s="17">
        <v>2793474.96</v>
      </c>
      <c r="P53" s="50">
        <f t="shared" si="4"/>
        <v>-537778.81328879204</v>
      </c>
      <c r="Q53" s="17">
        <v>3457417.9137445688</v>
      </c>
      <c r="R53" s="17">
        <v>2788740.38</v>
      </c>
      <c r="S53" s="50">
        <f t="shared" si="5"/>
        <v>-668677.53374456894</v>
      </c>
      <c r="T53" s="17">
        <v>3771288.4044342376</v>
      </c>
      <c r="U53" s="17">
        <v>2788737.7299999995</v>
      </c>
      <c r="V53" s="50">
        <f t="shared" si="6"/>
        <v>-982550.67443423811</v>
      </c>
      <c r="W53" s="17">
        <v>3867385.0709141912</v>
      </c>
      <c r="X53" s="17">
        <v>2788737.73</v>
      </c>
      <c r="Y53" s="50">
        <f t="shared" si="7"/>
        <v>-1078647.3409141912</v>
      </c>
      <c r="Z53" s="17">
        <v>4108196.7001003218</v>
      </c>
      <c r="AA53" s="17">
        <v>2927768.4000000004</v>
      </c>
      <c r="AB53" s="50">
        <f t="shared" si="8"/>
        <v>-1180428.3001003214</v>
      </c>
      <c r="AC53" s="17">
        <v>4291551.5081026359</v>
      </c>
      <c r="AD53" s="17">
        <v>2919898.75</v>
      </c>
      <c r="AE53" s="50">
        <f t="shared" si="9"/>
        <v>-1371652.7581026359</v>
      </c>
      <c r="AF53" s="17">
        <v>4475364.0581136653</v>
      </c>
      <c r="AG53" s="17">
        <v>2919898.75</v>
      </c>
      <c r="AH53" s="50">
        <f t="shared" si="10"/>
        <v>-1555465.3081136653</v>
      </c>
      <c r="AI53" s="17">
        <v>4793897.5759928245</v>
      </c>
      <c r="AJ53" s="17">
        <v>3064969.28</v>
      </c>
      <c r="AK53" s="42">
        <f t="shared" si="11"/>
        <v>-1728928.2959928247</v>
      </c>
      <c r="AL53" s="17">
        <v>3218220.3442939795</v>
      </c>
      <c r="AM53" s="10">
        <v>3064969.28</v>
      </c>
      <c r="AN53" s="42">
        <f t="shared" si="12"/>
        <v>-153251.06429397967</v>
      </c>
      <c r="AO53" s="58">
        <v>3049628.5586548904</v>
      </c>
      <c r="AP53" s="10">
        <v>3112209.9499999997</v>
      </c>
      <c r="AQ53" s="53">
        <f t="shared" si="13"/>
        <v>62581.391345109325</v>
      </c>
      <c r="AR53" s="62">
        <v>3202107.76</v>
      </c>
      <c r="AS53" s="64">
        <v>3202107.76</v>
      </c>
      <c r="AT53" s="60">
        <f t="shared" si="14"/>
        <v>0</v>
      </c>
      <c r="AU53" s="71">
        <v>3362215.4921274786</v>
      </c>
      <c r="AV53" s="69">
        <v>3361498.65</v>
      </c>
      <c r="AW53" s="53">
        <f t="shared" si="15"/>
        <v>-716.8421274786815</v>
      </c>
      <c r="AX53" s="99">
        <v>3530326.2667338522</v>
      </c>
      <c r="AY53" s="69">
        <v>3528823.34</v>
      </c>
      <c r="AZ53" s="97">
        <f t="shared" si="16"/>
        <v>-1502.9267338523641</v>
      </c>
      <c r="BA53" s="25">
        <f t="shared" si="17"/>
        <v>59165350.8825422</v>
      </c>
      <c r="BB53" s="18">
        <f t="shared" si="18"/>
        <v>48015189.096640907</v>
      </c>
      <c r="BC53" s="11">
        <f t="shared" si="19"/>
        <v>-11150161.785901293</v>
      </c>
      <c r="BH53" s="95"/>
    </row>
    <row r="54" spans="1:60" x14ac:dyDescent="0.25">
      <c r="A54" s="10" t="s">
        <v>91</v>
      </c>
      <c r="B54" s="17">
        <v>404605.82149419095</v>
      </c>
      <c r="C54" s="17">
        <v>378337.51</v>
      </c>
      <c r="D54" s="50">
        <f t="shared" si="0"/>
        <v>-26268.311494190944</v>
      </c>
      <c r="E54" s="17">
        <v>388435.66104297299</v>
      </c>
      <c r="F54" s="17">
        <v>324394.46000000002</v>
      </c>
      <c r="G54" s="50">
        <f t="shared" si="1"/>
        <v>-64041.201042972971</v>
      </c>
      <c r="H54" s="17">
        <v>360424.13599041261</v>
      </c>
      <c r="I54" s="17">
        <v>292228.63</v>
      </c>
      <c r="J54" s="50">
        <f t="shared" si="2"/>
        <v>-68195.50599041261</v>
      </c>
      <c r="K54" s="17">
        <v>411100.74508378212</v>
      </c>
      <c r="L54" s="17">
        <v>318213.94</v>
      </c>
      <c r="M54" s="50">
        <f t="shared" si="3"/>
        <v>-92886.805083782121</v>
      </c>
      <c r="N54" s="17">
        <v>440732.97608575877</v>
      </c>
      <c r="O54" s="17">
        <v>369581.04000000004</v>
      </c>
      <c r="P54" s="50">
        <f t="shared" si="4"/>
        <v>-71151.936085758731</v>
      </c>
      <c r="Q54" s="17">
        <v>457424.79870949138</v>
      </c>
      <c r="R54" s="17">
        <v>368957.14</v>
      </c>
      <c r="S54" s="50">
        <f t="shared" si="5"/>
        <v>-88467.65870949137</v>
      </c>
      <c r="T54" s="17">
        <v>498950.62798625202</v>
      </c>
      <c r="U54" s="17">
        <v>368956.77999999997</v>
      </c>
      <c r="V54" s="50">
        <f t="shared" si="6"/>
        <v>-129993.84798625205</v>
      </c>
      <c r="W54" s="17">
        <v>511664.45067644515</v>
      </c>
      <c r="X54" s="17">
        <v>368956.75</v>
      </c>
      <c r="Y54" s="50">
        <f t="shared" si="7"/>
        <v>-142707.70067644515</v>
      </c>
      <c r="Z54" s="17">
        <v>543524.41489120468</v>
      </c>
      <c r="AA54" s="17">
        <v>387350.86</v>
      </c>
      <c r="AB54" s="50">
        <f t="shared" si="8"/>
        <v>-156173.55489120469</v>
      </c>
      <c r="AC54" s="17">
        <v>567782.70192369109</v>
      </c>
      <c r="AD54" s="17">
        <v>386309.68</v>
      </c>
      <c r="AE54" s="50">
        <f t="shared" si="9"/>
        <v>-181473.02192369109</v>
      </c>
      <c r="AF54" s="17">
        <v>592101.54933719616</v>
      </c>
      <c r="AG54" s="17">
        <v>386309.68</v>
      </c>
      <c r="AH54" s="50">
        <f t="shared" si="10"/>
        <v>-205791.86933719617</v>
      </c>
      <c r="AI54" s="17">
        <v>634244.3084519871</v>
      </c>
      <c r="AJ54" s="17">
        <v>405502.84</v>
      </c>
      <c r="AK54" s="42">
        <f t="shared" si="11"/>
        <v>-228741.46845198708</v>
      </c>
      <c r="AL54" s="17">
        <v>425778.37852326827</v>
      </c>
      <c r="AM54" s="10">
        <v>405502.84</v>
      </c>
      <c r="AN54" s="42">
        <f t="shared" si="12"/>
        <v>-20275.538523268246</v>
      </c>
      <c r="AO54" s="58">
        <v>554630.10168932145</v>
      </c>
      <c r="AP54" s="10">
        <v>525118.22</v>
      </c>
      <c r="AQ54" s="53">
        <f t="shared" si="13"/>
        <v>-29511.881689321483</v>
      </c>
      <c r="AR54" s="62">
        <v>582358.04</v>
      </c>
      <c r="AS54" s="64">
        <v>582358.04</v>
      </c>
      <c r="AT54" s="60">
        <f t="shared" si="14"/>
        <v>0</v>
      </c>
      <c r="AU54" s="71">
        <v>611479.68824196164</v>
      </c>
      <c r="AV54" s="69">
        <v>611346.05000000005</v>
      </c>
      <c r="AW54" s="53">
        <f t="shared" si="15"/>
        <v>-133.6382419615984</v>
      </c>
      <c r="AX54" s="99">
        <v>642053.67265405983</v>
      </c>
      <c r="AY54" s="69">
        <v>641776.94000000006</v>
      </c>
      <c r="AZ54" s="97">
        <f t="shared" si="16"/>
        <v>-276.73265405977145</v>
      </c>
      <c r="BA54" s="25">
        <f t="shared" si="17"/>
        <v>7985238.4001279362</v>
      </c>
      <c r="BB54" s="18">
        <f t="shared" si="18"/>
        <v>6505692.7714941902</v>
      </c>
      <c r="BC54" s="11">
        <f t="shared" si="19"/>
        <v>-1479545.6286337459</v>
      </c>
      <c r="BH54" s="95"/>
    </row>
    <row r="55" spans="1:60" x14ac:dyDescent="0.25">
      <c r="A55" s="10" t="s">
        <v>92</v>
      </c>
      <c r="B55" s="17">
        <v>3672.6181625278618</v>
      </c>
      <c r="C55" s="17">
        <v>3429.52</v>
      </c>
      <c r="D55" s="50">
        <f t="shared" si="0"/>
        <v>-243.09816252786186</v>
      </c>
      <c r="E55" s="17">
        <v>3525.8411716659411</v>
      </c>
      <c r="F55" s="17">
        <v>2940.55</v>
      </c>
      <c r="G55" s="50">
        <f t="shared" si="1"/>
        <v>-585.29117166594096</v>
      </c>
      <c r="H55" s="17">
        <v>2778.6157669987424</v>
      </c>
      <c r="I55" s="17">
        <v>2259.7399999999998</v>
      </c>
      <c r="J55" s="50">
        <f t="shared" si="2"/>
        <v>-518.87576699874262</v>
      </c>
      <c r="K55" s="17">
        <v>1850.8306946998318</v>
      </c>
      <c r="L55" s="17">
        <v>1431.1299999999999</v>
      </c>
      <c r="M55" s="50">
        <f t="shared" si="3"/>
        <v>-419.70069469983196</v>
      </c>
      <c r="N55" s="17">
        <v>1984.2389731978851</v>
      </c>
      <c r="O55" s="17">
        <v>1662.6499999999999</v>
      </c>
      <c r="P55" s="50">
        <f t="shared" si="4"/>
        <v>-321.58897319788525</v>
      </c>
      <c r="Q55" s="17">
        <v>2059.3877974993179</v>
      </c>
      <c r="R55" s="17">
        <v>1661.09</v>
      </c>
      <c r="S55" s="50">
        <f t="shared" si="5"/>
        <v>-398.29779749931799</v>
      </c>
      <c r="T55" s="17">
        <v>2246.3426507011291</v>
      </c>
      <c r="U55" s="17">
        <v>1660.35</v>
      </c>
      <c r="V55" s="50">
        <f t="shared" si="6"/>
        <v>-585.99265070112915</v>
      </c>
      <c r="W55" s="17">
        <v>2303.5819857385418</v>
      </c>
      <c r="X55" s="17">
        <v>1660.3700000000001</v>
      </c>
      <c r="Y55" s="50">
        <f t="shared" si="7"/>
        <v>-643.21198573854167</v>
      </c>
      <c r="Z55" s="17">
        <v>2447.019817963092</v>
      </c>
      <c r="AA55" s="17">
        <v>1743.1399999999999</v>
      </c>
      <c r="AB55" s="50">
        <f t="shared" si="8"/>
        <v>-703.87981796309214</v>
      </c>
      <c r="AC55" s="17">
        <v>2556.2338799113732</v>
      </c>
      <c r="AD55" s="17">
        <v>1738.44</v>
      </c>
      <c r="AE55" s="50">
        <f t="shared" si="9"/>
        <v>-817.7938799113731</v>
      </c>
      <c r="AF55" s="17">
        <v>2665.7205928178746</v>
      </c>
      <c r="AG55" s="17">
        <v>1738.44</v>
      </c>
      <c r="AH55" s="50">
        <f t="shared" si="10"/>
        <v>-927.28059281787455</v>
      </c>
      <c r="AI55" s="17">
        <v>2855.452946898381</v>
      </c>
      <c r="AJ55" s="17">
        <v>1825.32</v>
      </c>
      <c r="AK55" s="42">
        <f t="shared" si="11"/>
        <v>-1030.1329468983811</v>
      </c>
      <c r="AL55" s="17">
        <v>1916.9113691335822</v>
      </c>
      <c r="AM55" s="10">
        <v>1825.32</v>
      </c>
      <c r="AN55" s="42">
        <f t="shared" si="12"/>
        <v>-91.591369133582248</v>
      </c>
      <c r="AO55" s="58">
        <v>825.8406278926675</v>
      </c>
      <c r="AP55" s="10">
        <v>1109.9100000000001</v>
      </c>
      <c r="AQ55" s="53">
        <f t="shared" si="13"/>
        <v>284.06937210733258</v>
      </c>
      <c r="AR55" s="62">
        <v>866.04</v>
      </c>
      <c r="AS55" s="64">
        <v>866.04</v>
      </c>
      <c r="AT55" s="60">
        <f t="shared" si="14"/>
        <v>0</v>
      </c>
      <c r="AU55" s="71">
        <v>910.48929393346145</v>
      </c>
      <c r="AV55" s="69">
        <v>909.36</v>
      </c>
      <c r="AW55" s="53">
        <f t="shared" si="15"/>
        <v>-1.1292939334614402</v>
      </c>
      <c r="AX55" s="99">
        <v>956.01375863013459</v>
      </c>
      <c r="AY55" s="69">
        <v>954.8</v>
      </c>
      <c r="AZ55" s="97">
        <f t="shared" si="16"/>
        <v>-1.2137586301346346</v>
      </c>
      <c r="BA55" s="25">
        <f t="shared" si="17"/>
        <v>35465.165731579684</v>
      </c>
      <c r="BB55" s="18">
        <f t="shared" si="18"/>
        <v>28704.468162527857</v>
      </c>
      <c r="BC55" s="11">
        <f t="shared" si="19"/>
        <v>-6760.6975690518266</v>
      </c>
      <c r="BH55" s="95"/>
    </row>
    <row r="56" spans="1:60" x14ac:dyDescent="0.25">
      <c r="A56" s="10" t="s">
        <v>93</v>
      </c>
      <c r="B56" s="17">
        <v>5388.7948739894791</v>
      </c>
      <c r="C56" s="17">
        <v>5036.55</v>
      </c>
      <c r="D56" s="50">
        <f t="shared" si="0"/>
        <v>-352.24487398947895</v>
      </c>
      <c r="E56" s="17">
        <v>5173.4305042201186</v>
      </c>
      <c r="F56" s="17">
        <v>4318.4399999999996</v>
      </c>
      <c r="G56" s="50">
        <f t="shared" si="1"/>
        <v>-854.99050422011896</v>
      </c>
      <c r="H56" s="17">
        <v>4429.9695006108277</v>
      </c>
      <c r="I56" s="17">
        <v>3596.9</v>
      </c>
      <c r="J56" s="50">
        <f t="shared" si="2"/>
        <v>-833.06950061082762</v>
      </c>
      <c r="K56" s="17">
        <v>4062.212823432098</v>
      </c>
      <c r="L56" s="17">
        <v>3141.5600000000004</v>
      </c>
      <c r="M56" s="50">
        <f t="shared" si="3"/>
        <v>-920.65282343209765</v>
      </c>
      <c r="N56" s="17">
        <v>4355.0180061096435</v>
      </c>
      <c r="O56" s="17">
        <v>3649.63</v>
      </c>
      <c r="P56" s="50">
        <f t="shared" si="4"/>
        <v>-705.38800610964336</v>
      </c>
      <c r="Q56" s="17">
        <v>4519.9550360699313</v>
      </c>
      <c r="R56" s="17">
        <v>3645.78</v>
      </c>
      <c r="S56" s="50">
        <f t="shared" si="5"/>
        <v>-874.17503606993114</v>
      </c>
      <c r="T56" s="17">
        <v>4930.2845190713088</v>
      </c>
      <c r="U56" s="17">
        <v>3644.3</v>
      </c>
      <c r="V56" s="50">
        <f t="shared" si="6"/>
        <v>-1285.9845190713086</v>
      </c>
      <c r="W56" s="17">
        <v>5055.9137089586166</v>
      </c>
      <c r="X56" s="17">
        <v>3644.29</v>
      </c>
      <c r="Y56" s="50">
        <f t="shared" si="7"/>
        <v>-1411.6237089586166</v>
      </c>
      <c r="Z56" s="17">
        <v>5370.7318082566553</v>
      </c>
      <c r="AA56" s="17">
        <v>3825.9700000000003</v>
      </c>
      <c r="AB56" s="50">
        <f t="shared" si="8"/>
        <v>-1544.7618082566551</v>
      </c>
      <c r="AC56" s="17">
        <v>5610.4353987665199</v>
      </c>
      <c r="AD56" s="17">
        <v>3815.68</v>
      </c>
      <c r="AE56" s="50">
        <f t="shared" si="9"/>
        <v>-1794.7553987665201</v>
      </c>
      <c r="AF56" s="17">
        <v>5850.7374050158542</v>
      </c>
      <c r="AG56" s="17">
        <v>3815.68</v>
      </c>
      <c r="AH56" s="50">
        <f t="shared" si="10"/>
        <v>-2035.0574050158543</v>
      </c>
      <c r="AI56" s="17">
        <v>6267.162961374368</v>
      </c>
      <c r="AJ56" s="17">
        <v>4006.32</v>
      </c>
      <c r="AK56" s="42">
        <f t="shared" si="11"/>
        <v>-2260.8429613743679</v>
      </c>
      <c r="AL56" s="17">
        <v>4207.2470309555247</v>
      </c>
      <c r="AM56" s="10">
        <v>4006.32</v>
      </c>
      <c r="AN56" s="42">
        <f t="shared" si="12"/>
        <v>-200.92703095552451</v>
      </c>
      <c r="AO56" s="58">
        <v>3035.5223079298048</v>
      </c>
      <c r="AP56" s="10">
        <v>3353.99</v>
      </c>
      <c r="AQ56" s="53">
        <f t="shared" si="13"/>
        <v>318.46769207019497</v>
      </c>
      <c r="AR56" s="62">
        <v>3185.88</v>
      </c>
      <c r="AS56" s="64">
        <v>3185.88</v>
      </c>
      <c r="AT56" s="60">
        <f t="shared" si="14"/>
        <v>0</v>
      </c>
      <c r="AU56" s="71">
        <v>3346.6633506743447</v>
      </c>
      <c r="AV56" s="69">
        <v>3344</v>
      </c>
      <c r="AW56" s="53">
        <f t="shared" si="15"/>
        <v>-2.663350674344656</v>
      </c>
      <c r="AX56" s="99">
        <v>3513.9965182080618</v>
      </c>
      <c r="AY56" s="69">
        <v>3509.98</v>
      </c>
      <c r="AZ56" s="97">
        <f t="shared" si="16"/>
        <v>-4.0165182080618251</v>
      </c>
      <c r="BA56" s="25">
        <f t="shared" si="17"/>
        <v>74789.95923543509</v>
      </c>
      <c r="BB56" s="18">
        <f t="shared" si="18"/>
        <v>60383.534873989476</v>
      </c>
      <c r="BC56" s="11">
        <f t="shared" si="19"/>
        <v>-14406.424361445614</v>
      </c>
      <c r="BH56" s="95"/>
    </row>
    <row r="57" spans="1:60" x14ac:dyDescent="0.25">
      <c r="A57" s="10" t="s">
        <v>94</v>
      </c>
      <c r="B57" s="17">
        <v>24266.738700067272</v>
      </c>
      <c r="C57" s="17">
        <v>22690.3</v>
      </c>
      <c r="D57" s="50">
        <f t="shared" si="0"/>
        <v>-1576.4387000672723</v>
      </c>
      <c r="E57" s="17">
        <v>23296.913162316076</v>
      </c>
      <c r="F57" s="17">
        <v>19455.13</v>
      </c>
      <c r="G57" s="50">
        <f t="shared" si="1"/>
        <v>-3841.7831623160746</v>
      </c>
      <c r="H57" s="17">
        <v>19955.030470175774</v>
      </c>
      <c r="I57" s="17">
        <v>16210.09</v>
      </c>
      <c r="J57" s="50">
        <f t="shared" si="2"/>
        <v>-3744.940470175774</v>
      </c>
      <c r="K57" s="17">
        <v>18316.012848847688</v>
      </c>
      <c r="L57" s="17">
        <v>14175.949999999999</v>
      </c>
      <c r="M57" s="50">
        <f t="shared" si="3"/>
        <v>-4140.0628488476887</v>
      </c>
      <c r="N57" s="17">
        <v>19636.235033464785</v>
      </c>
      <c r="O57" s="17">
        <v>16463.920000000002</v>
      </c>
      <c r="P57" s="50">
        <f t="shared" si="4"/>
        <v>-3172.3150334647835</v>
      </c>
      <c r="Q57" s="17">
        <v>20379.915606421822</v>
      </c>
      <c r="R57" s="17">
        <v>16438.36</v>
      </c>
      <c r="S57" s="50">
        <f t="shared" si="5"/>
        <v>-3941.5556064218217</v>
      </c>
      <c r="T57" s="17">
        <v>22230.040257587792</v>
      </c>
      <c r="U57" s="17">
        <v>16436.690000000002</v>
      </c>
      <c r="V57" s="50">
        <f t="shared" si="6"/>
        <v>-5793.3502575877901</v>
      </c>
      <c r="W57" s="17">
        <v>22796.486664061929</v>
      </c>
      <c r="X57" s="17">
        <v>16436.690000000002</v>
      </c>
      <c r="Y57" s="50">
        <f t="shared" si="7"/>
        <v>-6359.796664061927</v>
      </c>
      <c r="Z57" s="17">
        <v>24215.962354387997</v>
      </c>
      <c r="AA57" s="17">
        <v>17256.13</v>
      </c>
      <c r="AB57" s="50">
        <f t="shared" si="8"/>
        <v>-6959.832354387996</v>
      </c>
      <c r="AC57" s="17">
        <v>25296.756058343715</v>
      </c>
      <c r="AD57" s="17">
        <v>17209.759999999998</v>
      </c>
      <c r="AE57" s="50">
        <f t="shared" si="9"/>
        <v>-8086.9960583437169</v>
      </c>
      <c r="AF57" s="17">
        <v>26380.247944509356</v>
      </c>
      <c r="AG57" s="17">
        <v>17209.759999999998</v>
      </c>
      <c r="AH57" s="50">
        <f t="shared" si="10"/>
        <v>-9170.4879445093575</v>
      </c>
      <c r="AI57" s="17">
        <v>28257.859032942419</v>
      </c>
      <c r="AJ57" s="17">
        <v>18065.599999999999</v>
      </c>
      <c r="AK57" s="42">
        <f t="shared" si="11"/>
        <v>-10192.25903294242</v>
      </c>
      <c r="AL57" s="17">
        <v>18969.954068568699</v>
      </c>
      <c r="AM57" s="10">
        <v>18065.599999999999</v>
      </c>
      <c r="AN57" s="42">
        <f t="shared" si="12"/>
        <v>-904.35406856870031</v>
      </c>
      <c r="AO57" s="58">
        <v>15646.33189602054</v>
      </c>
      <c r="AP57" s="10">
        <v>16594.29</v>
      </c>
      <c r="AQ57" s="53">
        <f t="shared" si="13"/>
        <v>947.95810397946116</v>
      </c>
      <c r="AR57" s="62">
        <v>16424.28</v>
      </c>
      <c r="AS57" s="64">
        <v>16424.28</v>
      </c>
      <c r="AT57" s="60">
        <f t="shared" si="14"/>
        <v>0</v>
      </c>
      <c r="AU57" s="71">
        <v>17250.080947225852</v>
      </c>
      <c r="AV57" s="69">
        <v>17242.04</v>
      </c>
      <c r="AW57" s="53">
        <f t="shared" si="15"/>
        <v>-8.0409472258506867</v>
      </c>
      <c r="AX57" s="99">
        <v>18112.584994587145</v>
      </c>
      <c r="AY57" s="69">
        <v>18100.46</v>
      </c>
      <c r="AZ57" s="97">
        <f t="shared" si="16"/>
        <v>-12.12499458714592</v>
      </c>
      <c r="BA57" s="25">
        <f t="shared" si="17"/>
        <v>343318.8450449417</v>
      </c>
      <c r="BB57" s="18">
        <f t="shared" si="18"/>
        <v>277951.02870006731</v>
      </c>
      <c r="BC57" s="11">
        <f t="shared" si="19"/>
        <v>-65367.816344874387</v>
      </c>
      <c r="BH57" s="95"/>
    </row>
    <row r="58" spans="1:60" x14ac:dyDescent="0.25">
      <c r="A58" s="10" t="s">
        <v>95</v>
      </c>
      <c r="B58" s="17">
        <v>22310.297249001029</v>
      </c>
      <c r="C58" s="17">
        <v>20858.400000000001</v>
      </c>
      <c r="D58" s="50">
        <f t="shared" si="0"/>
        <v>-1451.8972490010274</v>
      </c>
      <c r="E58" s="17">
        <v>21418.661323204316</v>
      </c>
      <c r="F58" s="17">
        <v>17884.419999999998</v>
      </c>
      <c r="G58" s="50">
        <f t="shared" si="1"/>
        <v>-3534.2413232043182</v>
      </c>
      <c r="H58" s="17">
        <v>18670.260674249261</v>
      </c>
      <c r="I58" s="17">
        <v>15158.55</v>
      </c>
      <c r="J58" s="50">
        <f t="shared" si="2"/>
        <v>-3511.7106742492615</v>
      </c>
      <c r="K58" s="17">
        <v>18075.645226159395</v>
      </c>
      <c r="L58" s="17">
        <v>13990.49</v>
      </c>
      <c r="M58" s="50">
        <f t="shared" si="3"/>
        <v>-4085.1552261593952</v>
      </c>
      <c r="N58" s="17">
        <v>19378.5416603222</v>
      </c>
      <c r="O58" s="17">
        <v>16249.06</v>
      </c>
      <c r="P58" s="50">
        <f t="shared" si="4"/>
        <v>-3129.4816603222007</v>
      </c>
      <c r="Q58" s="17">
        <v>20112.462645707623</v>
      </c>
      <c r="R58" s="17">
        <v>16222.64</v>
      </c>
      <c r="S58" s="50">
        <f t="shared" si="5"/>
        <v>-3889.8226457076235</v>
      </c>
      <c r="T58" s="17">
        <v>21938.307445808427</v>
      </c>
      <c r="U58" s="17">
        <v>16219.82</v>
      </c>
      <c r="V58" s="50">
        <f t="shared" si="6"/>
        <v>-5718.4874458084269</v>
      </c>
      <c r="W58" s="17">
        <v>22497.320172407573</v>
      </c>
      <c r="X58" s="17">
        <v>16219.81</v>
      </c>
      <c r="Y58" s="50">
        <f t="shared" si="7"/>
        <v>-6277.5101724075739</v>
      </c>
      <c r="Z58" s="17">
        <v>23898.167572834351</v>
      </c>
      <c r="AA58" s="17">
        <v>17028.43</v>
      </c>
      <c r="AB58" s="50">
        <f t="shared" si="8"/>
        <v>-6869.7375728343504</v>
      </c>
      <c r="AC58" s="17">
        <v>24964.7776323812</v>
      </c>
      <c r="AD58" s="17">
        <v>16982.68</v>
      </c>
      <c r="AE58" s="50">
        <f t="shared" si="9"/>
        <v>-7982.0976323811992</v>
      </c>
      <c r="AF58" s="17">
        <v>26034.050464922617</v>
      </c>
      <c r="AG58" s="17">
        <v>16982.68</v>
      </c>
      <c r="AH58" s="50">
        <f t="shared" si="10"/>
        <v>-9051.3704649226165</v>
      </c>
      <c r="AI58" s="17">
        <v>27887.020987890683</v>
      </c>
      <c r="AJ58" s="17">
        <v>17827.16</v>
      </c>
      <c r="AK58" s="42">
        <f t="shared" si="11"/>
        <v>-10059.860987890683</v>
      </c>
      <c r="AL58" s="17">
        <v>18721.004540109792</v>
      </c>
      <c r="AM58" s="10">
        <v>17827.16</v>
      </c>
      <c r="AN58" s="42">
        <f t="shared" si="12"/>
        <v>-893.84454010979243</v>
      </c>
      <c r="AO58" s="58">
        <v>16695.372693613925</v>
      </c>
      <c r="AP58" s="10">
        <v>17319.170000000002</v>
      </c>
      <c r="AQ58" s="53">
        <f t="shared" si="13"/>
        <v>623.79730638607725</v>
      </c>
      <c r="AR58" s="62">
        <v>17528.96</v>
      </c>
      <c r="AS58" s="64">
        <v>17528.96</v>
      </c>
      <c r="AT58" s="60">
        <f t="shared" si="14"/>
        <v>0</v>
      </c>
      <c r="AU58" s="71">
        <v>18406.648428708893</v>
      </c>
      <c r="AV58" s="69">
        <v>18400.759999999998</v>
      </c>
      <c r="AW58" s="53">
        <f t="shared" si="15"/>
        <v>-5.888428708894935</v>
      </c>
      <c r="AX58" s="99">
        <v>19326.98085014434</v>
      </c>
      <c r="AY58" s="69">
        <v>19315.939999999999</v>
      </c>
      <c r="AZ58" s="97">
        <f t="shared" si="16"/>
        <v>-11.040850144341675</v>
      </c>
      <c r="BA58" s="25">
        <f t="shared" si="17"/>
        <v>338537.49871732126</v>
      </c>
      <c r="BB58" s="18">
        <f t="shared" si="18"/>
        <v>274152.08724900102</v>
      </c>
      <c r="BC58" s="11">
        <f t="shared" si="19"/>
        <v>-64385.411468320235</v>
      </c>
      <c r="BH58" s="95"/>
    </row>
    <row r="59" spans="1:60" x14ac:dyDescent="0.25">
      <c r="A59" s="10" t="s">
        <v>96</v>
      </c>
      <c r="B59" s="17">
        <v>78223.334508420521</v>
      </c>
      <c r="C59" s="17">
        <v>73144.990000000005</v>
      </c>
      <c r="D59" s="50">
        <f t="shared" si="0"/>
        <v>-5078.3445084205159</v>
      </c>
      <c r="E59" s="17">
        <v>75097.121777819426</v>
      </c>
      <c r="F59" s="17">
        <v>62716.03</v>
      </c>
      <c r="G59" s="50">
        <f t="shared" si="1"/>
        <v>-12381.091777819427</v>
      </c>
      <c r="H59" s="17">
        <v>62470.504437520329</v>
      </c>
      <c r="I59" s="17">
        <v>50789.04</v>
      </c>
      <c r="J59" s="50">
        <f t="shared" si="2"/>
        <v>-11681.464437520328</v>
      </c>
      <c r="K59" s="17">
        <v>51967.480025208264</v>
      </c>
      <c r="L59" s="17">
        <v>40224.449999999997</v>
      </c>
      <c r="M59" s="50">
        <f t="shared" si="3"/>
        <v>-11743.030025208267</v>
      </c>
      <c r="N59" s="17">
        <v>55713.307273426326</v>
      </c>
      <c r="O59" s="17">
        <v>46717.86</v>
      </c>
      <c r="P59" s="50">
        <f t="shared" si="4"/>
        <v>-8995.4472734263254</v>
      </c>
      <c r="Q59" s="17">
        <v>57823.330106409427</v>
      </c>
      <c r="R59" s="17">
        <v>46640.08</v>
      </c>
      <c r="S59" s="50">
        <f t="shared" si="5"/>
        <v>-11183.250106409425</v>
      </c>
      <c r="T59" s="17">
        <v>63072.63390669923</v>
      </c>
      <c r="U59" s="17">
        <v>46640.020000000004</v>
      </c>
      <c r="V59" s="50">
        <f t="shared" si="6"/>
        <v>-16432.613906699225</v>
      </c>
      <c r="W59" s="17">
        <v>64679.79549567178</v>
      </c>
      <c r="X59" s="17">
        <v>46639.99</v>
      </c>
      <c r="Y59" s="50">
        <f t="shared" si="7"/>
        <v>-18039.805495671782</v>
      </c>
      <c r="Z59" s="17">
        <v>68707.231771898762</v>
      </c>
      <c r="AA59" s="17">
        <v>48965.21</v>
      </c>
      <c r="AB59" s="50">
        <f t="shared" si="8"/>
        <v>-19742.021771898762</v>
      </c>
      <c r="AC59" s="17">
        <v>71773.73569309595</v>
      </c>
      <c r="AD59" s="17">
        <v>48833.599999999999</v>
      </c>
      <c r="AE59" s="50">
        <f t="shared" si="9"/>
        <v>-22940.135693095952</v>
      </c>
      <c r="AF59" s="17">
        <v>74847.895086652527</v>
      </c>
      <c r="AG59" s="17">
        <v>48833.599999999999</v>
      </c>
      <c r="AH59" s="50">
        <f t="shared" si="10"/>
        <v>-26014.295086652528</v>
      </c>
      <c r="AI59" s="17">
        <v>80175.185340185708</v>
      </c>
      <c r="AJ59" s="17">
        <v>51257.52</v>
      </c>
      <c r="AK59" s="42">
        <f t="shared" si="11"/>
        <v>-28917.665340185711</v>
      </c>
      <c r="AL59" s="17">
        <v>53822.888052815644</v>
      </c>
      <c r="AM59" s="10">
        <v>51257.52</v>
      </c>
      <c r="AN59" s="42">
        <f t="shared" si="12"/>
        <v>-2565.3680528156474</v>
      </c>
      <c r="AO59" s="58">
        <v>45153.394330455849</v>
      </c>
      <c r="AP59" s="10">
        <v>47659.869999999995</v>
      </c>
      <c r="AQ59" s="53">
        <f t="shared" si="13"/>
        <v>2506.4756695441465</v>
      </c>
      <c r="AR59" s="62">
        <v>47408.2</v>
      </c>
      <c r="AS59" s="64">
        <v>47408.2</v>
      </c>
      <c r="AT59" s="60">
        <f t="shared" si="14"/>
        <v>0</v>
      </c>
      <c r="AU59" s="71">
        <v>49781.617341280878</v>
      </c>
      <c r="AV59" s="69">
        <v>49768.17</v>
      </c>
      <c r="AW59" s="53">
        <f t="shared" si="15"/>
        <v>-13.44734128088021</v>
      </c>
      <c r="AX59" s="99">
        <v>52270.698208344926</v>
      </c>
      <c r="AY59" s="69">
        <v>52245.64</v>
      </c>
      <c r="AZ59" s="97">
        <f t="shared" si="16"/>
        <v>-25.058208344926243</v>
      </c>
      <c r="BA59" s="25">
        <f t="shared" si="17"/>
        <v>1000717.6551475606</v>
      </c>
      <c r="BB59" s="18">
        <f t="shared" si="18"/>
        <v>812574.49450842058</v>
      </c>
      <c r="BC59" s="11">
        <f t="shared" si="19"/>
        <v>-188143.16063914006</v>
      </c>
      <c r="BH59" s="95"/>
    </row>
    <row r="60" spans="1:60" x14ac:dyDescent="0.25">
      <c r="A60" s="10" t="s">
        <v>97</v>
      </c>
      <c r="B60" s="17">
        <v>20628.444071768645</v>
      </c>
      <c r="C60" s="17">
        <v>19288.86</v>
      </c>
      <c r="D60" s="50">
        <f t="shared" si="0"/>
        <v>-1339.5840717686442</v>
      </c>
      <c r="E60" s="17">
        <v>19804.02377730122</v>
      </c>
      <c r="F60" s="17">
        <v>16538.66</v>
      </c>
      <c r="G60" s="50">
        <f t="shared" si="1"/>
        <v>-3265.3637773012197</v>
      </c>
      <c r="H60" s="17">
        <v>16076.393937242556</v>
      </c>
      <c r="I60" s="17">
        <v>13078.28</v>
      </c>
      <c r="J60" s="50">
        <f t="shared" si="2"/>
        <v>-2998.113937242555</v>
      </c>
      <c r="K60" s="17">
        <v>12186.638470296295</v>
      </c>
      <c r="L60" s="17">
        <v>9430.8300000000017</v>
      </c>
      <c r="M60" s="50">
        <f t="shared" si="3"/>
        <v>-2755.8084702962933</v>
      </c>
      <c r="N60" s="17">
        <v>13065.054018328932</v>
      </c>
      <c r="O60" s="17">
        <v>10954.52</v>
      </c>
      <c r="P60" s="50">
        <f t="shared" si="4"/>
        <v>-2110.5340183289318</v>
      </c>
      <c r="Q60" s="17">
        <v>13559.865108209795</v>
      </c>
      <c r="R60" s="17">
        <v>10937.34</v>
      </c>
      <c r="S60" s="50">
        <f t="shared" si="5"/>
        <v>-2622.5251082097948</v>
      </c>
      <c r="T60" s="17">
        <v>14790.853557213926</v>
      </c>
      <c r="U60" s="17">
        <v>10936.45</v>
      </c>
      <c r="V60" s="50">
        <f t="shared" si="6"/>
        <v>-3854.4035572139255</v>
      </c>
      <c r="W60" s="17">
        <v>15167.741126875851</v>
      </c>
      <c r="X60" s="17">
        <v>10936.45</v>
      </c>
      <c r="Y60" s="50">
        <f t="shared" si="7"/>
        <v>-4231.2911268758508</v>
      </c>
      <c r="Z60" s="17">
        <v>16112.195424769969</v>
      </c>
      <c r="AA60" s="17">
        <v>11481.68</v>
      </c>
      <c r="AB60" s="50">
        <f t="shared" si="8"/>
        <v>-4630.5154247699684</v>
      </c>
      <c r="AC60" s="17">
        <v>16831.30619629956</v>
      </c>
      <c r="AD60" s="17">
        <v>11450.84</v>
      </c>
      <c r="AE60" s="50">
        <f t="shared" si="9"/>
        <v>-5380.4661962995597</v>
      </c>
      <c r="AF60" s="17">
        <v>17552.212215047562</v>
      </c>
      <c r="AG60" s="17">
        <v>11450.84</v>
      </c>
      <c r="AH60" s="50">
        <f t="shared" si="10"/>
        <v>-6101.3722150475623</v>
      </c>
      <c r="AI60" s="17">
        <v>18801.488884123104</v>
      </c>
      <c r="AJ60" s="17">
        <v>12018.96</v>
      </c>
      <c r="AK60" s="42">
        <f t="shared" si="11"/>
        <v>-6782.5288841231049</v>
      </c>
      <c r="AL60" s="17">
        <v>12621.741092866574</v>
      </c>
      <c r="AM60" s="10">
        <v>12018.96</v>
      </c>
      <c r="AN60" s="42">
        <f t="shared" si="12"/>
        <v>-602.78109286657491</v>
      </c>
      <c r="AO60" s="58">
        <v>9017.2868559091257</v>
      </c>
      <c r="AP60" s="10">
        <v>9995.7000000000007</v>
      </c>
      <c r="AQ60" s="53">
        <f t="shared" si="13"/>
        <v>978.41314409087499</v>
      </c>
      <c r="AR60" s="62">
        <v>9464.84</v>
      </c>
      <c r="AS60" s="64">
        <v>9464.84</v>
      </c>
      <c r="AT60" s="60">
        <f t="shared" si="14"/>
        <v>0</v>
      </c>
      <c r="AU60" s="71">
        <v>9941.5587770031998</v>
      </c>
      <c r="AV60" s="69">
        <v>9935.76</v>
      </c>
      <c r="AW60" s="53">
        <f t="shared" si="15"/>
        <v>-5.7987770031995751</v>
      </c>
      <c r="AX60" s="99">
        <v>10438.636715853361</v>
      </c>
      <c r="AY60" s="69">
        <v>10430.119999999999</v>
      </c>
      <c r="AZ60" s="97">
        <f t="shared" si="16"/>
        <v>-8.5167158533622569</v>
      </c>
      <c r="BA60" s="25">
        <f t="shared" si="17"/>
        <v>235621.64351325631</v>
      </c>
      <c r="BB60" s="18">
        <f t="shared" si="18"/>
        <v>191258.55407176862</v>
      </c>
      <c r="BC60" s="11">
        <f t="shared" si="19"/>
        <v>-44363.089441487682</v>
      </c>
      <c r="BH60" s="95"/>
    </row>
    <row r="61" spans="1:60" x14ac:dyDescent="0.25">
      <c r="A61" s="10" t="s">
        <v>16</v>
      </c>
      <c r="B61" s="17">
        <v>230654.15002044142</v>
      </c>
      <c r="C61" s="17">
        <v>215677.48</v>
      </c>
      <c r="D61" s="50">
        <f t="shared" si="0"/>
        <v>-14976.670020441408</v>
      </c>
      <c r="E61" s="17">
        <v>221436.00629528155</v>
      </c>
      <c r="F61" s="17">
        <v>184926.35</v>
      </c>
      <c r="G61" s="50">
        <f t="shared" si="1"/>
        <v>-36509.656295281544</v>
      </c>
      <c r="H61" s="17">
        <v>183662.51525187789</v>
      </c>
      <c r="I61" s="17">
        <v>149331.15</v>
      </c>
      <c r="J61" s="50">
        <f t="shared" si="2"/>
        <v>-34331.365251877898</v>
      </c>
      <c r="K61" s="17">
        <v>151167.19790866549</v>
      </c>
      <c r="L61" s="17">
        <v>117009.81999999998</v>
      </c>
      <c r="M61" s="50">
        <f t="shared" si="3"/>
        <v>-34157.377908665512</v>
      </c>
      <c r="N61" s="17">
        <v>162063.36236937009</v>
      </c>
      <c r="O61" s="17">
        <v>135899.01</v>
      </c>
      <c r="P61" s="50">
        <f t="shared" si="4"/>
        <v>-26164.352369370084</v>
      </c>
      <c r="Q61" s="17">
        <v>168201.16699315858</v>
      </c>
      <c r="R61" s="17">
        <v>135670.43</v>
      </c>
      <c r="S61" s="50">
        <f t="shared" si="5"/>
        <v>-32530.736993158585</v>
      </c>
      <c r="T61" s="17">
        <v>183470.76532804416</v>
      </c>
      <c r="U61" s="17">
        <v>135667.76</v>
      </c>
      <c r="V61" s="50">
        <f t="shared" si="6"/>
        <v>-47803.00532804415</v>
      </c>
      <c r="W61" s="17">
        <v>188145.80660142453</v>
      </c>
      <c r="X61" s="17">
        <v>135667.76999999999</v>
      </c>
      <c r="Y61" s="50">
        <f t="shared" si="7"/>
        <v>-52478.036601424537</v>
      </c>
      <c r="Z61" s="17">
        <v>199861.13811908942</v>
      </c>
      <c r="AA61" s="17">
        <v>142431.39000000001</v>
      </c>
      <c r="AB61" s="50">
        <f t="shared" si="8"/>
        <v>-57429.748119089403</v>
      </c>
      <c r="AC61" s="17">
        <v>208781.2320878263</v>
      </c>
      <c r="AD61" s="17">
        <v>142048.56</v>
      </c>
      <c r="AE61" s="50">
        <f t="shared" si="9"/>
        <v>-66732.6720878263</v>
      </c>
      <c r="AF61" s="17">
        <v>217723.59491209887</v>
      </c>
      <c r="AG61" s="17">
        <v>142048.56</v>
      </c>
      <c r="AH61" s="50">
        <f t="shared" si="10"/>
        <v>-75675.034912098869</v>
      </c>
      <c r="AI61" s="17">
        <v>233220.04653303788</v>
      </c>
      <c r="AJ61" s="17">
        <v>149105.72</v>
      </c>
      <c r="AK61" s="42">
        <f t="shared" si="11"/>
        <v>-84114.326533037878</v>
      </c>
      <c r="AL61" s="17">
        <v>156564.35844780647</v>
      </c>
      <c r="AM61" s="10">
        <v>149105.72</v>
      </c>
      <c r="AN61" s="42">
        <f t="shared" si="12"/>
        <v>-7458.638447806472</v>
      </c>
      <c r="AO61" s="58">
        <v>137245.78434897331</v>
      </c>
      <c r="AP61" s="10">
        <v>143068.01</v>
      </c>
      <c r="AQ61" s="53">
        <f t="shared" si="13"/>
        <v>5822.2256510267034</v>
      </c>
      <c r="AR61" s="62">
        <v>144107.04</v>
      </c>
      <c r="AS61" s="64">
        <v>144107.04</v>
      </c>
      <c r="AT61" s="60">
        <f t="shared" si="14"/>
        <v>0</v>
      </c>
      <c r="AU61" s="71">
        <v>151313.47752423931</v>
      </c>
      <c r="AV61" s="69">
        <v>151279.89000000001</v>
      </c>
      <c r="AW61" s="53">
        <f t="shared" si="15"/>
        <v>-33.587524239293998</v>
      </c>
      <c r="AX61" s="99">
        <v>158879.15140045126</v>
      </c>
      <c r="AY61" s="69">
        <v>158809.79999999999</v>
      </c>
      <c r="AZ61" s="97">
        <f t="shared" si="16"/>
        <v>-69.351400451269001</v>
      </c>
      <c r="BA61" s="25">
        <f t="shared" si="17"/>
        <v>2937617.6427413351</v>
      </c>
      <c r="BB61" s="18">
        <f t="shared" si="18"/>
        <v>2388021.3300204412</v>
      </c>
      <c r="BC61" s="11">
        <f t="shared" si="19"/>
        <v>-549596.31272089388</v>
      </c>
      <c r="BH61" s="95"/>
    </row>
    <row r="62" spans="1:60" x14ac:dyDescent="0.25">
      <c r="A62" s="10" t="s">
        <v>292</v>
      </c>
      <c r="B62" s="17">
        <v>114228.72191488527</v>
      </c>
      <c r="C62" s="17">
        <v>106812.68000000001</v>
      </c>
      <c r="D62" s="50">
        <f t="shared" si="0"/>
        <v>-7416.041914885267</v>
      </c>
      <c r="E62" s="17">
        <v>109663.5459748061</v>
      </c>
      <c r="F62" s="17">
        <v>91583.41</v>
      </c>
      <c r="G62" s="50">
        <f t="shared" si="1"/>
        <v>-18080.135974806093</v>
      </c>
      <c r="H62" s="17">
        <v>93624.525701138424</v>
      </c>
      <c r="I62" s="17">
        <v>76066.19</v>
      </c>
      <c r="J62" s="50">
        <f t="shared" si="2"/>
        <v>-17558.335701138421</v>
      </c>
      <c r="K62" s="17">
        <v>85042.064907116946</v>
      </c>
      <c r="L62" s="17">
        <v>65825.67</v>
      </c>
      <c r="M62" s="50">
        <f t="shared" si="3"/>
        <v>-19216.394907116948</v>
      </c>
      <c r="N62" s="17">
        <v>91171.915417845681</v>
      </c>
      <c r="O62" s="17">
        <v>76451.67</v>
      </c>
      <c r="P62" s="50">
        <f t="shared" si="4"/>
        <v>-14720.245417845683</v>
      </c>
      <c r="Q62" s="17">
        <v>94624.857500682934</v>
      </c>
      <c r="R62" s="17">
        <v>76324.06</v>
      </c>
      <c r="S62" s="50">
        <f t="shared" si="5"/>
        <v>-18300.797500682937</v>
      </c>
      <c r="T62" s="17">
        <v>103215.06880754017</v>
      </c>
      <c r="U62" s="17">
        <v>76320.66</v>
      </c>
      <c r="V62" s="50">
        <f t="shared" si="6"/>
        <v>-26894.408807540167</v>
      </c>
      <c r="W62" s="17">
        <v>105845.10474731115</v>
      </c>
      <c r="X62" s="17">
        <v>76320.649999999994</v>
      </c>
      <c r="Y62" s="50">
        <f t="shared" si="7"/>
        <v>-29524.45474731116</v>
      </c>
      <c r="Z62" s="17">
        <v>112435.79371368074</v>
      </c>
      <c r="AA62" s="17">
        <v>80125.59</v>
      </c>
      <c r="AB62" s="50">
        <f t="shared" si="8"/>
        <v>-32310.203713680748</v>
      </c>
      <c r="AC62" s="17">
        <v>117453.96710553813</v>
      </c>
      <c r="AD62" s="17">
        <v>79910.2</v>
      </c>
      <c r="AE62" s="50">
        <f t="shared" si="9"/>
        <v>-37543.767105538136</v>
      </c>
      <c r="AF62" s="17">
        <v>122484.66827778752</v>
      </c>
      <c r="AG62" s="17">
        <v>79910.2</v>
      </c>
      <c r="AH62" s="50">
        <f t="shared" si="10"/>
        <v>-42574.468277787528</v>
      </c>
      <c r="AI62" s="17">
        <v>131202.50033930482</v>
      </c>
      <c r="AJ62" s="17">
        <v>83882.720000000001</v>
      </c>
      <c r="AK62" s="42">
        <f t="shared" si="11"/>
        <v>-47319.780339304823</v>
      </c>
      <c r="AL62" s="17">
        <v>88078.343168761232</v>
      </c>
      <c r="AM62" s="10">
        <v>83882.720000000001</v>
      </c>
      <c r="AN62" s="42">
        <f t="shared" si="12"/>
        <v>-4195.6231687612308</v>
      </c>
      <c r="AO62" s="58">
        <v>71111.5740666497</v>
      </c>
      <c r="AP62" s="10">
        <v>75909.01999999999</v>
      </c>
      <c r="AQ62" s="53">
        <f t="shared" si="13"/>
        <v>4797.4459333502891</v>
      </c>
      <c r="AR62" s="62">
        <v>74662.759999999995</v>
      </c>
      <c r="AS62" s="64">
        <v>74662.759999999995</v>
      </c>
      <c r="AT62" s="60">
        <f t="shared" si="14"/>
        <v>0</v>
      </c>
      <c r="AU62" s="71">
        <v>78400.510553297514</v>
      </c>
      <c r="AV62" s="69">
        <v>78379.64</v>
      </c>
      <c r="AW62" s="53">
        <f t="shared" si="15"/>
        <v>-20.870553297514562</v>
      </c>
      <c r="AX62" s="99">
        <v>82320.536080962396</v>
      </c>
      <c r="AY62" s="69">
        <v>82281.579999999987</v>
      </c>
      <c r="AZ62" s="97">
        <f t="shared" si="16"/>
        <v>-38.956080962409033</v>
      </c>
      <c r="BA62" s="25">
        <f t="shared" si="17"/>
        <v>1593245.9221963466</v>
      </c>
      <c r="BB62" s="18">
        <f t="shared" si="18"/>
        <v>1289783.881914885</v>
      </c>
      <c r="BC62" s="11">
        <f t="shared" si="19"/>
        <v>-303462.04028146155</v>
      </c>
      <c r="BH62" s="95"/>
    </row>
    <row r="63" spans="1:60" x14ac:dyDescent="0.25">
      <c r="A63" s="10" t="s">
        <v>17</v>
      </c>
      <c r="B63" s="17">
        <v>216787.44219183153</v>
      </c>
      <c r="C63" s="17">
        <v>202713.59</v>
      </c>
      <c r="D63" s="50">
        <f t="shared" si="0"/>
        <v>-14073.852191831538</v>
      </c>
      <c r="E63" s="17">
        <v>208123.48448824376</v>
      </c>
      <c r="F63" s="17">
        <v>173810.84</v>
      </c>
      <c r="G63" s="50">
        <f t="shared" si="1"/>
        <v>-34312.644488243764</v>
      </c>
      <c r="H63" s="17">
        <v>178146.83083905288</v>
      </c>
      <c r="I63" s="17">
        <v>144729.14000000001</v>
      </c>
      <c r="J63" s="50">
        <f t="shared" si="2"/>
        <v>-33417.69083905287</v>
      </c>
      <c r="K63" s="17">
        <v>163161.54228081115</v>
      </c>
      <c r="L63" s="17">
        <v>126294.9</v>
      </c>
      <c r="M63" s="50">
        <f t="shared" si="3"/>
        <v>-36866.642280811153</v>
      </c>
      <c r="N63" s="17">
        <v>174922.26168918496</v>
      </c>
      <c r="O63" s="17">
        <v>146681.59999999998</v>
      </c>
      <c r="P63" s="50">
        <f t="shared" si="4"/>
        <v>-28240.661689184984</v>
      </c>
      <c r="Q63" s="17">
        <v>181547.06973279701</v>
      </c>
      <c r="R63" s="17">
        <v>146435.19</v>
      </c>
      <c r="S63" s="50">
        <f t="shared" si="5"/>
        <v>-35111.87973279701</v>
      </c>
      <c r="T63" s="17">
        <v>198028.23263583457</v>
      </c>
      <c r="U63" s="17">
        <v>146433.57</v>
      </c>
      <c r="V63" s="50">
        <f t="shared" si="6"/>
        <v>-51594.662635834567</v>
      </c>
      <c r="W63" s="17">
        <v>203074.21453497687</v>
      </c>
      <c r="X63" s="17">
        <v>146433.57999999999</v>
      </c>
      <c r="Y63" s="50">
        <f t="shared" si="7"/>
        <v>-56640.634534976882</v>
      </c>
      <c r="Z63" s="17">
        <v>215719.09771861645</v>
      </c>
      <c r="AA63" s="17">
        <v>153733.94999999998</v>
      </c>
      <c r="AB63" s="50">
        <f t="shared" si="8"/>
        <v>-61985.14771861647</v>
      </c>
      <c r="AC63" s="17">
        <v>225346.95554335584</v>
      </c>
      <c r="AD63" s="17">
        <v>153320.72</v>
      </c>
      <c r="AE63" s="50">
        <f t="shared" si="9"/>
        <v>-72026.23554335584</v>
      </c>
      <c r="AF63" s="17">
        <v>234998.84914347704</v>
      </c>
      <c r="AG63" s="17">
        <v>153320.72</v>
      </c>
      <c r="AH63" s="50">
        <f t="shared" si="10"/>
        <v>-81678.129143477039</v>
      </c>
      <c r="AI63" s="17">
        <v>251724.86498111964</v>
      </c>
      <c r="AJ63" s="17">
        <v>160937.07999999999</v>
      </c>
      <c r="AK63" s="42">
        <f t="shared" si="11"/>
        <v>-90787.78498111965</v>
      </c>
      <c r="AL63" s="17">
        <v>168986.93991790593</v>
      </c>
      <c r="AM63" s="10">
        <v>160937.07999999999</v>
      </c>
      <c r="AN63" s="42">
        <f t="shared" si="12"/>
        <v>-8049.8599179059383</v>
      </c>
      <c r="AO63" s="58">
        <v>142490.98833694027</v>
      </c>
      <c r="AP63" s="10">
        <v>150185.27000000002</v>
      </c>
      <c r="AQ63" s="53">
        <f t="shared" si="13"/>
        <v>7694.2816630597517</v>
      </c>
      <c r="AR63" s="62">
        <v>149612.72</v>
      </c>
      <c r="AS63" s="64">
        <v>149612.72</v>
      </c>
      <c r="AT63" s="60">
        <f t="shared" si="14"/>
        <v>0</v>
      </c>
      <c r="AU63" s="71">
        <v>157096.31493165455</v>
      </c>
      <c r="AV63" s="69">
        <v>157059.72</v>
      </c>
      <c r="AW63" s="53">
        <f t="shared" si="15"/>
        <v>-36.59493165454478</v>
      </c>
      <c r="AX63" s="99">
        <v>164951.13067823727</v>
      </c>
      <c r="AY63" s="69">
        <v>164877.40000000002</v>
      </c>
      <c r="AZ63" s="97">
        <f t="shared" si="16"/>
        <v>-73.730678237247048</v>
      </c>
      <c r="BA63" s="25">
        <f t="shared" si="17"/>
        <v>3069767.8089658017</v>
      </c>
      <c r="BB63" s="18">
        <f t="shared" si="18"/>
        <v>2486713.5221918318</v>
      </c>
      <c r="BC63" s="11">
        <f t="shared" si="19"/>
        <v>-583054.28677396988</v>
      </c>
      <c r="BH63" s="95"/>
    </row>
    <row r="64" spans="1:60" x14ac:dyDescent="0.25">
      <c r="A64" s="10" t="s">
        <v>98</v>
      </c>
      <c r="B64" s="17">
        <v>12150.531117148252</v>
      </c>
      <c r="C64" s="17">
        <v>11361.54</v>
      </c>
      <c r="D64" s="50">
        <f t="shared" si="0"/>
        <v>-788.99111714825085</v>
      </c>
      <c r="E64" s="17">
        <v>11664.932474483579</v>
      </c>
      <c r="F64" s="17">
        <v>9741.61</v>
      </c>
      <c r="G64" s="50">
        <f t="shared" si="1"/>
        <v>-1923.3224744835788</v>
      </c>
      <c r="H64" s="17">
        <v>9780.3222402099291</v>
      </c>
      <c r="I64" s="17">
        <v>7949.72</v>
      </c>
      <c r="J64" s="50">
        <f t="shared" si="2"/>
        <v>-1830.6022402099288</v>
      </c>
      <c r="K64" s="17">
        <v>8364.7932695524851</v>
      </c>
      <c r="L64" s="17">
        <v>6474.7</v>
      </c>
      <c r="M64" s="50">
        <f t="shared" si="3"/>
        <v>-1890.0932695524853</v>
      </c>
      <c r="N64" s="17">
        <v>8967.7293853618703</v>
      </c>
      <c r="O64" s="17">
        <v>7518.9599999999991</v>
      </c>
      <c r="P64" s="50">
        <f t="shared" si="4"/>
        <v>-1448.7693853618712</v>
      </c>
      <c r="Q64" s="17">
        <v>9307.3630328540603</v>
      </c>
      <c r="R64" s="17">
        <v>7507.28</v>
      </c>
      <c r="S64" s="50">
        <f t="shared" si="5"/>
        <v>-1800.0830328540605</v>
      </c>
      <c r="T64" s="17">
        <v>10152.301849921983</v>
      </c>
      <c r="U64" s="17">
        <v>7505.4699999999993</v>
      </c>
      <c r="V64" s="50">
        <f t="shared" si="6"/>
        <v>-2646.831849921984</v>
      </c>
      <c r="W64" s="17">
        <v>10410.993909571589</v>
      </c>
      <c r="X64" s="17">
        <v>7505.49</v>
      </c>
      <c r="Y64" s="50">
        <f t="shared" si="7"/>
        <v>-2905.5039095715892</v>
      </c>
      <c r="Z64" s="17">
        <v>11059.258398066959</v>
      </c>
      <c r="AA64" s="17">
        <v>7879.66</v>
      </c>
      <c r="AB64" s="50">
        <f t="shared" si="8"/>
        <v>-3179.5983980669589</v>
      </c>
      <c r="AC64" s="17">
        <v>11552.849223495556</v>
      </c>
      <c r="AD64" s="17">
        <v>7858.48</v>
      </c>
      <c r="AE64" s="50">
        <f t="shared" si="9"/>
        <v>-3694.3692234955561</v>
      </c>
      <c r="AF64" s="17">
        <v>12047.672289618446</v>
      </c>
      <c r="AG64" s="17">
        <v>7858.48</v>
      </c>
      <c r="AH64" s="50">
        <f t="shared" si="10"/>
        <v>-4189.192289618446</v>
      </c>
      <c r="AI64" s="17">
        <v>12905.163967800474</v>
      </c>
      <c r="AJ64" s="17">
        <v>8247.16</v>
      </c>
      <c r="AK64" s="42">
        <f t="shared" si="11"/>
        <v>-4658.0039678004741</v>
      </c>
      <c r="AL64" s="17">
        <v>8663.4435903699559</v>
      </c>
      <c r="AM64" s="10">
        <v>8247.16</v>
      </c>
      <c r="AN64" s="42">
        <f t="shared" si="12"/>
        <v>-416.28359036995607</v>
      </c>
      <c r="AO64" s="58">
        <v>7320.9655661836468</v>
      </c>
      <c r="AP64" s="10">
        <v>7708.52</v>
      </c>
      <c r="AQ64" s="53">
        <f t="shared" si="13"/>
        <v>387.55443381635359</v>
      </c>
      <c r="AR64" s="62">
        <v>7684.08</v>
      </c>
      <c r="AS64" s="64">
        <v>7684.08</v>
      </c>
      <c r="AT64" s="60">
        <f t="shared" si="14"/>
        <v>0</v>
      </c>
      <c r="AU64" s="71">
        <v>8071.3645516263605</v>
      </c>
      <c r="AV64" s="69">
        <v>8067.16</v>
      </c>
      <c r="AW64" s="53">
        <f t="shared" si="15"/>
        <v>-4.204551626360626</v>
      </c>
      <c r="AX64" s="99">
        <v>8474.9327792076783</v>
      </c>
      <c r="AY64" s="69">
        <v>8469.2799999999988</v>
      </c>
      <c r="AZ64" s="97">
        <f t="shared" si="16"/>
        <v>-5.6527792076794867</v>
      </c>
      <c r="BA64" s="25">
        <f t="shared" si="17"/>
        <v>160103.76486626512</v>
      </c>
      <c r="BB64" s="18">
        <f t="shared" si="18"/>
        <v>129904.46111714827</v>
      </c>
      <c r="BC64" s="11">
        <f t="shared" si="19"/>
        <v>-30199.303749116851</v>
      </c>
      <c r="BH64" s="95"/>
    </row>
    <row r="65" spans="1:60" x14ac:dyDescent="0.25">
      <c r="A65" s="10" t="s">
        <v>99</v>
      </c>
      <c r="B65" s="17">
        <v>41497.152883141913</v>
      </c>
      <c r="C65" s="17">
        <v>38802.630000000005</v>
      </c>
      <c r="D65" s="50">
        <f t="shared" si="0"/>
        <v>-2694.5228831419081</v>
      </c>
      <c r="E65" s="17">
        <v>39838.710061160025</v>
      </c>
      <c r="F65" s="17">
        <v>33270.17</v>
      </c>
      <c r="G65" s="50">
        <f t="shared" si="1"/>
        <v>-6568.5400611600271</v>
      </c>
      <c r="H65" s="17">
        <v>33770.801744801749</v>
      </c>
      <c r="I65" s="17">
        <v>27441.91</v>
      </c>
      <c r="J65" s="50">
        <f t="shared" si="2"/>
        <v>-6328.8917448017492</v>
      </c>
      <c r="K65" s="17">
        <v>29973.842549229743</v>
      </c>
      <c r="L65" s="17">
        <v>23199.22</v>
      </c>
      <c r="M65" s="50">
        <f t="shared" si="3"/>
        <v>-6774.6225492297417</v>
      </c>
      <c r="N65" s="17">
        <v>32134.363630880034</v>
      </c>
      <c r="O65" s="17">
        <v>26944.829999999998</v>
      </c>
      <c r="P65" s="50">
        <f t="shared" si="4"/>
        <v>-5189.5336308800361</v>
      </c>
      <c r="Q65" s="17">
        <v>33351.384201060384</v>
      </c>
      <c r="R65" s="17">
        <v>26901.1</v>
      </c>
      <c r="S65" s="50">
        <f t="shared" si="5"/>
        <v>-6450.2842010603854</v>
      </c>
      <c r="T65" s="17">
        <v>36379.081628887106</v>
      </c>
      <c r="U65" s="17">
        <v>26900.29</v>
      </c>
      <c r="V65" s="50">
        <f t="shared" si="6"/>
        <v>-9478.7916288871056</v>
      </c>
      <c r="W65" s="17">
        <v>37306.061509298197</v>
      </c>
      <c r="X65" s="17">
        <v>26900.29</v>
      </c>
      <c r="Y65" s="50">
        <f t="shared" si="7"/>
        <v>-10405.771509298196</v>
      </c>
      <c r="Z65" s="17">
        <v>39629.009259739942</v>
      </c>
      <c r="AA65" s="17">
        <v>28241.410000000003</v>
      </c>
      <c r="AB65" s="50">
        <f t="shared" si="8"/>
        <v>-11387.599259739938</v>
      </c>
      <c r="AC65" s="17">
        <v>41397.709717525737</v>
      </c>
      <c r="AD65" s="17">
        <v>28165.48</v>
      </c>
      <c r="AE65" s="50">
        <f t="shared" si="9"/>
        <v>-13232.229717525737</v>
      </c>
      <c r="AF65" s="17">
        <v>43170.825704466093</v>
      </c>
      <c r="AG65" s="17">
        <v>28165.48</v>
      </c>
      <c r="AH65" s="50">
        <f t="shared" si="10"/>
        <v>-15005.345704466094</v>
      </c>
      <c r="AI65" s="17">
        <v>46243.504217951704</v>
      </c>
      <c r="AJ65" s="17">
        <v>29564.720000000001</v>
      </c>
      <c r="AK65" s="42">
        <f t="shared" si="11"/>
        <v>-16678.784217951703</v>
      </c>
      <c r="AL65" s="17">
        <v>31044.006198825675</v>
      </c>
      <c r="AM65" s="10">
        <v>29564.720000000001</v>
      </c>
      <c r="AN65" s="42">
        <f t="shared" si="12"/>
        <v>-1479.2861988256736</v>
      </c>
      <c r="AO65" s="58">
        <v>27208.100686517882</v>
      </c>
      <c r="AP65" s="10">
        <v>28362.78</v>
      </c>
      <c r="AQ65" s="53">
        <f t="shared" si="13"/>
        <v>1154.6793134821164</v>
      </c>
      <c r="AR65" s="62">
        <v>28566.880000000001</v>
      </c>
      <c r="AS65" s="64">
        <v>28566.880000000001</v>
      </c>
      <c r="AT65" s="60">
        <f t="shared" si="14"/>
        <v>0</v>
      </c>
      <c r="AU65" s="71">
        <v>29996.931062294309</v>
      </c>
      <c r="AV65" s="69">
        <v>29988.240000000002</v>
      </c>
      <c r="AW65" s="53">
        <f t="shared" si="15"/>
        <v>-8.6910622943069029</v>
      </c>
      <c r="AX65" s="99">
        <v>31496.777615409024</v>
      </c>
      <c r="AY65" s="69">
        <v>31480.359999999997</v>
      </c>
      <c r="AZ65" s="97">
        <f t="shared" si="16"/>
        <v>-16.417615409027349</v>
      </c>
      <c r="BA65" s="25">
        <f t="shared" si="17"/>
        <v>571508.36505578051</v>
      </c>
      <c r="BB65" s="18">
        <f t="shared" si="18"/>
        <v>463674.6728831419</v>
      </c>
      <c r="BC65" s="11">
        <f t="shared" si="19"/>
        <v>-107833.69217263861</v>
      </c>
      <c r="BH65" s="95"/>
    </row>
    <row r="66" spans="1:60" x14ac:dyDescent="0.25">
      <c r="A66" s="10" t="s">
        <v>100</v>
      </c>
      <c r="B66" s="17">
        <v>98199.631429833753</v>
      </c>
      <c r="C66" s="17">
        <v>91820.11</v>
      </c>
      <c r="D66" s="50">
        <f t="shared" si="0"/>
        <v>-6379.5214298337523</v>
      </c>
      <c r="E66" s="17">
        <v>94275.061608750053</v>
      </c>
      <c r="F66" s="17">
        <v>78728.47</v>
      </c>
      <c r="G66" s="50">
        <f t="shared" si="1"/>
        <v>-15546.591608750052</v>
      </c>
      <c r="H66" s="17">
        <v>81365.401787942305</v>
      </c>
      <c r="I66" s="17">
        <v>66085.78</v>
      </c>
      <c r="J66" s="50">
        <f t="shared" si="2"/>
        <v>-15279.621787942306</v>
      </c>
      <c r="K66" s="17">
        <v>76460.940777144991</v>
      </c>
      <c r="L66" s="17">
        <v>59183.81</v>
      </c>
      <c r="M66" s="50">
        <f t="shared" si="3"/>
        <v>-17277.130777144994</v>
      </c>
      <c r="N66" s="17">
        <v>81972.261996655478</v>
      </c>
      <c r="O66" s="17">
        <v>68737.14</v>
      </c>
      <c r="P66" s="50">
        <f t="shared" si="4"/>
        <v>-13235.121996655478</v>
      </c>
      <c r="Q66" s="17">
        <v>85076.786803186114</v>
      </c>
      <c r="R66" s="17">
        <v>68622.62</v>
      </c>
      <c r="S66" s="50">
        <f t="shared" si="5"/>
        <v>-16454.166803186119</v>
      </c>
      <c r="T66" s="17">
        <v>92800.207427016765</v>
      </c>
      <c r="U66" s="17">
        <v>68619.61</v>
      </c>
      <c r="V66" s="50">
        <f t="shared" si="6"/>
        <v>-24180.597427016764</v>
      </c>
      <c r="W66" s="17">
        <v>95164.860995250652</v>
      </c>
      <c r="X66" s="17">
        <v>68619.62</v>
      </c>
      <c r="Y66" s="50">
        <f t="shared" si="7"/>
        <v>-26545.240995250657</v>
      </c>
      <c r="Z66" s="17">
        <v>101090.52001221552</v>
      </c>
      <c r="AA66" s="17">
        <v>72040.62000000001</v>
      </c>
      <c r="AB66" s="50">
        <f t="shared" si="8"/>
        <v>-29049.900012215512</v>
      </c>
      <c r="AC66" s="17">
        <v>105602.33729867633</v>
      </c>
      <c r="AD66" s="17">
        <v>71846.960000000006</v>
      </c>
      <c r="AE66" s="50">
        <f t="shared" si="9"/>
        <v>-33755.377298676322</v>
      </c>
      <c r="AF66" s="17">
        <v>110125.41825654103</v>
      </c>
      <c r="AG66" s="17">
        <v>71846.960000000006</v>
      </c>
      <c r="AH66" s="50">
        <f t="shared" si="10"/>
        <v>-38278.458256541024</v>
      </c>
      <c r="AI66" s="17">
        <v>117963.58213095779</v>
      </c>
      <c r="AJ66" s="17">
        <v>75416.639999999999</v>
      </c>
      <c r="AK66" s="42">
        <f t="shared" si="11"/>
        <v>-42546.942130957788</v>
      </c>
      <c r="AL66" s="17">
        <v>79190.845002778238</v>
      </c>
      <c r="AM66" s="10">
        <v>75416.639999999999</v>
      </c>
      <c r="AN66" s="42">
        <f t="shared" si="12"/>
        <v>-3774.2050027782388</v>
      </c>
      <c r="AO66" s="58">
        <v>90195.188576061337</v>
      </c>
      <c r="AP66" s="10">
        <v>87943.680000000008</v>
      </c>
      <c r="AQ66" s="53">
        <f t="shared" si="13"/>
        <v>-2251.5085760613292</v>
      </c>
      <c r="AR66" s="62">
        <v>94701.56</v>
      </c>
      <c r="AS66" s="64">
        <v>94701.56</v>
      </c>
      <c r="AT66" s="60">
        <f t="shared" si="14"/>
        <v>0</v>
      </c>
      <c r="AU66" s="71">
        <v>99440.195588786955</v>
      </c>
      <c r="AV66" s="69">
        <v>99415.76</v>
      </c>
      <c r="AW66" s="53">
        <f t="shared" si="15"/>
        <v>-24.435588786960579</v>
      </c>
      <c r="AX66" s="99">
        <v>104412.20536822631</v>
      </c>
      <c r="AY66" s="69">
        <v>104364.6</v>
      </c>
      <c r="AZ66" s="97">
        <f t="shared" si="16"/>
        <v>-47.605368226300925</v>
      </c>
      <c r="BA66" s="25">
        <f t="shared" si="17"/>
        <v>1503624.7996917972</v>
      </c>
      <c r="BB66" s="18">
        <f t="shared" si="18"/>
        <v>1225425.5014298337</v>
      </c>
      <c r="BC66" s="11">
        <f t="shared" si="19"/>
        <v>-278199.29826196353</v>
      </c>
      <c r="BH66" s="95"/>
    </row>
    <row r="67" spans="1:60" x14ac:dyDescent="0.25">
      <c r="A67" s="10" t="s">
        <v>101</v>
      </c>
      <c r="B67" s="17">
        <v>609380.02670579124</v>
      </c>
      <c r="C67" s="17">
        <v>569816.04999999993</v>
      </c>
      <c r="D67" s="50">
        <f t="shared" si="0"/>
        <v>-39563.976705791312</v>
      </c>
      <c r="E67" s="17">
        <v>585026.02020333754</v>
      </c>
      <c r="F67" s="17">
        <v>488572.13</v>
      </c>
      <c r="G67" s="50">
        <f t="shared" si="1"/>
        <v>-96453.890203337534</v>
      </c>
      <c r="H67" s="17">
        <v>506510.28032199317</v>
      </c>
      <c r="I67" s="17">
        <v>411373.96</v>
      </c>
      <c r="J67" s="50">
        <f t="shared" si="2"/>
        <v>-95136.320321993146</v>
      </c>
      <c r="K67" s="17">
        <v>480566.98804069788</v>
      </c>
      <c r="L67" s="17">
        <v>371984.72000000003</v>
      </c>
      <c r="M67" s="50">
        <f t="shared" si="3"/>
        <v>-108582.26804069785</v>
      </c>
      <c r="N67" s="17">
        <v>515206.36092396511</v>
      </c>
      <c r="O67" s="17">
        <v>432032.95999999996</v>
      </c>
      <c r="P67" s="50">
        <f t="shared" si="4"/>
        <v>-83173.40092396515</v>
      </c>
      <c r="Q67" s="17">
        <v>534718.70435589436</v>
      </c>
      <c r="R67" s="17">
        <v>431302.11</v>
      </c>
      <c r="S67" s="50">
        <f t="shared" si="5"/>
        <v>-103416.59435589437</v>
      </c>
      <c r="T67" s="17">
        <v>583261.41059048916</v>
      </c>
      <c r="U67" s="17">
        <v>431301.09</v>
      </c>
      <c r="V67" s="50">
        <f t="shared" si="6"/>
        <v>-151960.32059048914</v>
      </c>
      <c r="W67" s="17">
        <v>598123.56676455401</v>
      </c>
      <c r="X67" s="17">
        <v>431301.08999999997</v>
      </c>
      <c r="Y67" s="50">
        <f t="shared" si="7"/>
        <v>-166822.47676455404</v>
      </c>
      <c r="Z67" s="17">
        <v>635367.10676020896</v>
      </c>
      <c r="AA67" s="17">
        <v>452803.31000000006</v>
      </c>
      <c r="AB67" s="50">
        <f t="shared" si="8"/>
        <v>-182563.7967602089</v>
      </c>
      <c r="AC67" s="17">
        <v>663724.46702685812</v>
      </c>
      <c r="AD67" s="17">
        <v>451586.2</v>
      </c>
      <c r="AE67" s="50">
        <f t="shared" si="9"/>
        <v>-212138.26702685811</v>
      </c>
      <c r="AF67" s="17">
        <v>692152.62093776313</v>
      </c>
      <c r="AG67" s="17">
        <v>451586.2</v>
      </c>
      <c r="AH67" s="50">
        <f t="shared" si="10"/>
        <v>-240566.42093776312</v>
      </c>
      <c r="AI67" s="17">
        <v>741416.50347193936</v>
      </c>
      <c r="AJ67" s="17">
        <v>474020.8</v>
      </c>
      <c r="AK67" s="42">
        <f t="shared" si="11"/>
        <v>-267395.70347193937</v>
      </c>
      <c r="AL67" s="17">
        <v>497724.7922478923</v>
      </c>
      <c r="AM67" s="10">
        <v>474020.8</v>
      </c>
      <c r="AN67" s="42">
        <f t="shared" si="12"/>
        <v>-23703.992247892311</v>
      </c>
      <c r="AO67" s="58">
        <v>511597.10897102248</v>
      </c>
      <c r="AP67" s="10">
        <v>511288.74</v>
      </c>
      <c r="AQ67" s="53">
        <f t="shared" si="13"/>
        <v>-308.36897102248622</v>
      </c>
      <c r="AR67" s="62">
        <v>537176.84</v>
      </c>
      <c r="AS67" s="64">
        <v>537176.84</v>
      </c>
      <c r="AT67" s="60">
        <f t="shared" si="14"/>
        <v>0</v>
      </c>
      <c r="AU67" s="71">
        <v>564035.81368240179</v>
      </c>
      <c r="AV67" s="69">
        <v>563915.05000000005</v>
      </c>
      <c r="AW67" s="53">
        <f t="shared" si="15"/>
        <v>-120.76368240173906</v>
      </c>
      <c r="AX67" s="99">
        <v>592237.60436652193</v>
      </c>
      <c r="AY67" s="69">
        <v>591984.15999999992</v>
      </c>
      <c r="AZ67" s="97">
        <f t="shared" si="16"/>
        <v>-253.44436652201694</v>
      </c>
      <c r="BA67" s="25">
        <f t="shared" si="17"/>
        <v>9255988.6110048071</v>
      </c>
      <c r="BB67" s="18">
        <f t="shared" si="18"/>
        <v>7523646.0267057903</v>
      </c>
      <c r="BC67" s="11">
        <f t="shared" si="19"/>
        <v>-1732342.5842990167</v>
      </c>
      <c r="BH67" s="95"/>
    </row>
    <row r="68" spans="1:60" x14ac:dyDescent="0.25">
      <c r="A68" s="10" t="s">
        <v>102</v>
      </c>
      <c r="B68" s="17">
        <v>28488.533410262855</v>
      </c>
      <c r="C68" s="17">
        <v>26635.21</v>
      </c>
      <c r="D68" s="50">
        <f t="shared" si="0"/>
        <v>-1853.3234102628558</v>
      </c>
      <c r="E68" s="17">
        <v>27349.982920399358</v>
      </c>
      <c r="F68" s="17">
        <v>22837.58</v>
      </c>
      <c r="G68" s="50">
        <f t="shared" si="1"/>
        <v>-4512.4029203993559</v>
      </c>
      <c r="H68" s="17">
        <v>22912.790217721998</v>
      </c>
      <c r="I68" s="17">
        <v>18622.96</v>
      </c>
      <c r="J68" s="50">
        <f t="shared" si="2"/>
        <v>-4289.8302177219994</v>
      </c>
      <c r="K68" s="17">
        <v>19541.887724557964</v>
      </c>
      <c r="L68" s="17">
        <v>15126.259999999998</v>
      </c>
      <c r="M68" s="50">
        <f t="shared" si="3"/>
        <v>-4415.6277245579658</v>
      </c>
      <c r="N68" s="17">
        <v>20950.471236491954</v>
      </c>
      <c r="O68" s="17">
        <v>17566.86</v>
      </c>
      <c r="P68" s="50">
        <f t="shared" si="4"/>
        <v>-3383.6112364919536</v>
      </c>
      <c r="Q68" s="17">
        <v>21743.92570606423</v>
      </c>
      <c r="R68" s="17">
        <v>17538.57</v>
      </c>
      <c r="S68" s="50">
        <f t="shared" si="5"/>
        <v>-4205.3557060642306</v>
      </c>
      <c r="T68" s="17">
        <v>23717.877597662569</v>
      </c>
      <c r="U68" s="17">
        <v>17535.309999999998</v>
      </c>
      <c r="V68" s="50">
        <f t="shared" si="6"/>
        <v>-6182.5675976625716</v>
      </c>
      <c r="W68" s="17">
        <v>24322.235771499149</v>
      </c>
      <c r="X68" s="17">
        <v>17535.310000000001</v>
      </c>
      <c r="Y68" s="50">
        <f t="shared" si="7"/>
        <v>-6786.9257714991472</v>
      </c>
      <c r="Z68" s="17">
        <v>25836.715740311607</v>
      </c>
      <c r="AA68" s="17">
        <v>18409.53</v>
      </c>
      <c r="AB68" s="50">
        <f t="shared" si="8"/>
        <v>-7427.1857403116082</v>
      </c>
      <c r="AC68" s="17">
        <v>26989.846030752549</v>
      </c>
      <c r="AD68" s="17">
        <v>18360.04</v>
      </c>
      <c r="AE68" s="50">
        <f t="shared" si="9"/>
        <v>-8629.8060307525484</v>
      </c>
      <c r="AF68" s="17">
        <v>28145.855090401717</v>
      </c>
      <c r="AG68" s="17">
        <v>18360.04</v>
      </c>
      <c r="AH68" s="50">
        <f t="shared" si="10"/>
        <v>-9785.8150904017166</v>
      </c>
      <c r="AI68" s="17">
        <v>30149.133062706285</v>
      </c>
      <c r="AJ68" s="17">
        <v>19273.36</v>
      </c>
      <c r="AK68" s="42">
        <f t="shared" si="11"/>
        <v>-10875.773062706285</v>
      </c>
      <c r="AL68" s="17">
        <v>20239.596663709122</v>
      </c>
      <c r="AM68" s="10">
        <v>19273.36</v>
      </c>
      <c r="AN68" s="42">
        <f t="shared" si="12"/>
        <v>-966.23666370912179</v>
      </c>
      <c r="AO68" s="58">
        <v>13704.490419624266</v>
      </c>
      <c r="AP68" s="10">
        <v>15464.380000000001</v>
      </c>
      <c r="AQ68" s="53">
        <f t="shared" si="13"/>
        <v>1759.889580375735</v>
      </c>
      <c r="AR68" s="62">
        <v>14387.28</v>
      </c>
      <c r="AS68" s="64">
        <v>14387.28</v>
      </c>
      <c r="AT68" s="60">
        <f t="shared" si="14"/>
        <v>0</v>
      </c>
      <c r="AU68" s="71">
        <v>15109.200715544468</v>
      </c>
      <c r="AV68" s="69">
        <v>15103.16</v>
      </c>
      <c r="AW68" s="53">
        <f t="shared" si="15"/>
        <v>-6.0407155444681848</v>
      </c>
      <c r="AX68" s="99">
        <v>15864.660751321691</v>
      </c>
      <c r="AY68" s="69">
        <v>15854.66</v>
      </c>
      <c r="AZ68" s="97">
        <f t="shared" si="16"/>
        <v>-10.000751321691496</v>
      </c>
      <c r="BA68" s="25">
        <f t="shared" si="17"/>
        <v>363589.82230771007</v>
      </c>
      <c r="BB68" s="18">
        <f t="shared" si="18"/>
        <v>293882.53341026284</v>
      </c>
      <c r="BC68" s="11">
        <f t="shared" si="19"/>
        <v>-69707.28889744723</v>
      </c>
      <c r="BH68" s="95"/>
    </row>
    <row r="69" spans="1:60" x14ac:dyDescent="0.25">
      <c r="A69" s="10" t="s">
        <v>19</v>
      </c>
      <c r="B69" s="17">
        <v>173642.75966568646</v>
      </c>
      <c r="C69" s="17">
        <v>162369.51999999999</v>
      </c>
      <c r="D69" s="50">
        <f t="shared" si="0"/>
        <v>-11273.239665686473</v>
      </c>
      <c r="E69" s="17">
        <v>166703.08866783173</v>
      </c>
      <c r="F69" s="17">
        <v>139219.01</v>
      </c>
      <c r="G69" s="50">
        <f t="shared" si="1"/>
        <v>-27484.078667831724</v>
      </c>
      <c r="H69" s="17">
        <v>138363.62732672328</v>
      </c>
      <c r="I69" s="17">
        <v>112498.93</v>
      </c>
      <c r="J69" s="50">
        <f t="shared" si="2"/>
        <v>-25864.697326723282</v>
      </c>
      <c r="K69" s="17">
        <v>121674.09060481231</v>
      </c>
      <c r="L69" s="17">
        <v>92626.200000000012</v>
      </c>
      <c r="M69" s="50">
        <f t="shared" si="3"/>
        <v>-29047.890604812303</v>
      </c>
      <c r="N69" s="17">
        <v>130444.38548477524</v>
      </c>
      <c r="O69" s="17">
        <v>109383.86000000002</v>
      </c>
      <c r="P69" s="50">
        <f t="shared" si="4"/>
        <v>-21060.525484775222</v>
      </c>
      <c r="Q69" s="17">
        <v>135384.68871352659</v>
      </c>
      <c r="R69" s="17">
        <v>109200.78</v>
      </c>
      <c r="S69" s="50">
        <f t="shared" si="5"/>
        <v>-26183.908713526587</v>
      </c>
      <c r="T69" s="17">
        <v>147675.14932271576</v>
      </c>
      <c r="U69" s="17">
        <v>109197.65000000001</v>
      </c>
      <c r="V69" s="50">
        <f t="shared" si="6"/>
        <v>-38477.499322715754</v>
      </c>
      <c r="W69" s="17">
        <v>151438.07807543504</v>
      </c>
      <c r="X69" s="17">
        <v>109197.66</v>
      </c>
      <c r="Y69" s="50">
        <f t="shared" si="7"/>
        <v>-42240.418075435038</v>
      </c>
      <c r="Z69" s="17">
        <v>160867.71842245676</v>
      </c>
      <c r="AA69" s="17">
        <v>114641.62000000001</v>
      </c>
      <c r="AB69" s="50">
        <f t="shared" si="8"/>
        <v>-46226.098422456751</v>
      </c>
      <c r="AC69" s="17">
        <v>168047.47922222558</v>
      </c>
      <c r="AD69" s="17">
        <v>114333.48</v>
      </c>
      <c r="AE69" s="50">
        <f t="shared" si="9"/>
        <v>-53713.999222225582</v>
      </c>
      <c r="AF69" s="17">
        <v>175245.16416680624</v>
      </c>
      <c r="AG69" s="17">
        <v>114333.48</v>
      </c>
      <c r="AH69" s="50">
        <f t="shared" si="10"/>
        <v>-60911.684166806241</v>
      </c>
      <c r="AI69" s="17">
        <v>187718.21840518969</v>
      </c>
      <c r="AJ69" s="17">
        <v>120013.92</v>
      </c>
      <c r="AK69" s="42">
        <f t="shared" si="11"/>
        <v>-67704.298405189693</v>
      </c>
      <c r="AL69" s="17">
        <v>126018.25130589862</v>
      </c>
      <c r="AM69" s="10">
        <v>120013.92</v>
      </c>
      <c r="AN69" s="42">
        <f t="shared" si="12"/>
        <v>-6004.3313058986241</v>
      </c>
      <c r="AO69" s="58">
        <v>51827.079404507407</v>
      </c>
      <c r="AP69" s="10">
        <v>71172.59</v>
      </c>
      <c r="AQ69" s="53">
        <f t="shared" si="13"/>
        <v>19345.510595492589</v>
      </c>
      <c r="AR69" s="62">
        <v>54416.28</v>
      </c>
      <c r="AS69" s="64">
        <v>54416.28</v>
      </c>
      <c r="AT69" s="60">
        <f t="shared" si="14"/>
        <v>0</v>
      </c>
      <c r="AU69" s="71">
        <v>57139.355149013449</v>
      </c>
      <c r="AV69" s="69">
        <v>66984.7</v>
      </c>
      <c r="AW69" s="53">
        <f t="shared" si="15"/>
        <v>9845.3448509865484</v>
      </c>
      <c r="AX69" s="99">
        <v>59996.32290646412</v>
      </c>
      <c r="AY69" s="69">
        <v>80673.94</v>
      </c>
      <c r="AZ69" s="97">
        <f t="shared" si="16"/>
        <v>20677.617093535882</v>
      </c>
      <c r="BA69" s="25">
        <f t="shared" si="17"/>
        <v>2146605.4139376041</v>
      </c>
      <c r="BB69" s="18">
        <f t="shared" si="18"/>
        <v>1730876.8396656865</v>
      </c>
      <c r="BC69" s="11">
        <f t="shared" si="19"/>
        <v>-415728.57427191758</v>
      </c>
      <c r="BH69" s="95"/>
    </row>
    <row r="70" spans="1:60" x14ac:dyDescent="0.25">
      <c r="A70" s="10" t="s">
        <v>103</v>
      </c>
      <c r="B70" s="17">
        <v>22001.385440937938</v>
      </c>
      <c r="C70" s="17">
        <v>20572.59</v>
      </c>
      <c r="D70" s="50">
        <f t="shared" si="0"/>
        <v>-1428.7954409379381</v>
      </c>
      <c r="E70" s="17">
        <v>21122.095243344564</v>
      </c>
      <c r="F70" s="17">
        <v>17639.37</v>
      </c>
      <c r="G70" s="50">
        <f t="shared" si="1"/>
        <v>-3482.7252433445647</v>
      </c>
      <c r="H70" s="17">
        <v>16347.84519456662</v>
      </c>
      <c r="I70" s="17">
        <v>13316.51</v>
      </c>
      <c r="J70" s="50">
        <f t="shared" si="2"/>
        <v>-3031.33519456662</v>
      </c>
      <c r="K70" s="17">
        <v>9951.2195792951989</v>
      </c>
      <c r="L70" s="17">
        <v>7701.25</v>
      </c>
      <c r="M70" s="50">
        <f t="shared" si="3"/>
        <v>-2249.9695792951989</v>
      </c>
      <c r="N70" s="17">
        <v>10668.505648102913</v>
      </c>
      <c r="O70" s="17">
        <v>8944.18</v>
      </c>
      <c r="P70" s="50">
        <f t="shared" si="4"/>
        <v>-1724.325648102913</v>
      </c>
      <c r="Q70" s="17">
        <v>11072.55257356776</v>
      </c>
      <c r="R70" s="17">
        <v>8931.08</v>
      </c>
      <c r="S70" s="50">
        <f t="shared" si="5"/>
        <v>-2141.4725735677603</v>
      </c>
      <c r="T70" s="17">
        <v>12077.738407665809</v>
      </c>
      <c r="U70" s="17">
        <v>8927.64</v>
      </c>
      <c r="V70" s="50">
        <f t="shared" si="6"/>
        <v>-3150.0984076658096</v>
      </c>
      <c r="W70" s="17">
        <v>12385.492754490338</v>
      </c>
      <c r="X70" s="17">
        <v>8927.66</v>
      </c>
      <c r="Y70" s="50">
        <f t="shared" si="7"/>
        <v>-3457.8327544903386</v>
      </c>
      <c r="Z70" s="17">
        <v>13156.703956321038</v>
      </c>
      <c r="AA70" s="17">
        <v>9372.7199999999993</v>
      </c>
      <c r="AB70" s="50">
        <f t="shared" si="8"/>
        <v>-3783.9839563210389</v>
      </c>
      <c r="AC70" s="17">
        <v>13743.90683484816</v>
      </c>
      <c r="AD70" s="17">
        <v>9347.52</v>
      </c>
      <c r="AE70" s="50">
        <f t="shared" si="9"/>
        <v>-4396.3868348481592</v>
      </c>
      <c r="AF70" s="17">
        <v>14332.575654890908</v>
      </c>
      <c r="AG70" s="17">
        <v>9347.52</v>
      </c>
      <c r="AH70" s="50">
        <f t="shared" si="10"/>
        <v>-4985.055654890908</v>
      </c>
      <c r="AI70" s="17">
        <v>15352.695065141943</v>
      </c>
      <c r="AJ70" s="17">
        <v>9814.52</v>
      </c>
      <c r="AK70" s="42">
        <f t="shared" si="11"/>
        <v>-5538.1750651419425</v>
      </c>
      <c r="AL70" s="17">
        <v>10306.510478198739</v>
      </c>
      <c r="AM70" s="10">
        <v>9814.52</v>
      </c>
      <c r="AN70" s="42">
        <f t="shared" si="12"/>
        <v>-491.99047819873886</v>
      </c>
      <c r="AO70" s="58">
        <v>23056.577530084473</v>
      </c>
      <c r="AP70" s="10">
        <v>19931.47</v>
      </c>
      <c r="AQ70" s="53">
        <f t="shared" si="13"/>
        <v>-3125.1075300844714</v>
      </c>
      <c r="AR70" s="62">
        <v>24205.599999999999</v>
      </c>
      <c r="AS70" s="64">
        <v>24205.599999999999</v>
      </c>
      <c r="AT70" s="60">
        <f t="shared" si="14"/>
        <v>0</v>
      </c>
      <c r="AU70" s="71">
        <v>25419.876773872042</v>
      </c>
      <c r="AV70" s="69">
        <v>25411.24</v>
      </c>
      <c r="AW70" s="53">
        <f t="shared" si="15"/>
        <v>-8.6367738720400666</v>
      </c>
      <c r="AX70" s="99">
        <v>26690.870612565646</v>
      </c>
      <c r="AY70" s="69">
        <v>26676.94</v>
      </c>
      <c r="AZ70" s="97">
        <f t="shared" si="16"/>
        <v>-13.930612565647607</v>
      </c>
      <c r="BA70" s="25">
        <f t="shared" si="17"/>
        <v>255201.28113532843</v>
      </c>
      <c r="BB70" s="18">
        <f t="shared" si="18"/>
        <v>213634.18544093793</v>
      </c>
      <c r="BC70" s="11">
        <f t="shared" si="19"/>
        <v>-41567.095694390504</v>
      </c>
      <c r="BH70" s="95"/>
    </row>
    <row r="71" spans="1:60" x14ac:dyDescent="0.25">
      <c r="A71" s="10" t="s">
        <v>104</v>
      </c>
      <c r="B71" s="17">
        <v>21074.650016748663</v>
      </c>
      <c r="C71" s="17">
        <v>19705.84</v>
      </c>
      <c r="D71" s="50">
        <f t="shared" si="0"/>
        <v>-1368.8100167486627</v>
      </c>
      <c r="E71" s="17">
        <v>20232.397003765305</v>
      </c>
      <c r="F71" s="17">
        <v>16896.2</v>
      </c>
      <c r="G71" s="50">
        <f t="shared" si="1"/>
        <v>-3336.1970037653045</v>
      </c>
      <c r="H71" s="17">
        <v>16594.454279844147</v>
      </c>
      <c r="I71" s="17">
        <v>13496.23</v>
      </c>
      <c r="J71" s="50">
        <f t="shared" si="2"/>
        <v>-3098.2242798441475</v>
      </c>
      <c r="K71" s="17">
        <v>13100.035436511796</v>
      </c>
      <c r="L71" s="17">
        <v>10139.880000000001</v>
      </c>
      <c r="M71" s="50">
        <f t="shared" si="3"/>
        <v>-2960.1554365117954</v>
      </c>
      <c r="N71" s="17">
        <v>14044.288836270745</v>
      </c>
      <c r="O71" s="17">
        <v>11775.320000000002</v>
      </c>
      <c r="P71" s="50">
        <f t="shared" si="4"/>
        <v>-2268.9688362707439</v>
      </c>
      <c r="Q71" s="17">
        <v>14576.186358923744</v>
      </c>
      <c r="R71" s="17">
        <v>11757.1</v>
      </c>
      <c r="S71" s="50">
        <f t="shared" si="5"/>
        <v>-2819.0863589237433</v>
      </c>
      <c r="T71" s="17">
        <v>15899.438241975522</v>
      </c>
      <c r="U71" s="17">
        <v>11754.2</v>
      </c>
      <c r="V71" s="50">
        <f t="shared" si="6"/>
        <v>-4145.2382419755213</v>
      </c>
      <c r="W71" s="17">
        <v>16304.573795162403</v>
      </c>
      <c r="X71" s="17">
        <v>11754.2</v>
      </c>
      <c r="Y71" s="50">
        <f t="shared" si="7"/>
        <v>-4550.3737951624025</v>
      </c>
      <c r="Z71" s="17">
        <v>17319.81559467383</v>
      </c>
      <c r="AA71" s="17">
        <v>12340.2</v>
      </c>
      <c r="AB71" s="50">
        <f t="shared" si="8"/>
        <v>-4979.615594673829</v>
      </c>
      <c r="AC71" s="17">
        <v>18092.82421495712</v>
      </c>
      <c r="AD71" s="17">
        <v>12307.04</v>
      </c>
      <c r="AE71" s="50">
        <f t="shared" si="9"/>
        <v>-5785.7842149571188</v>
      </c>
      <c r="AF71" s="17">
        <v>18867.762637477164</v>
      </c>
      <c r="AG71" s="17">
        <v>12307.04</v>
      </c>
      <c r="AH71" s="50">
        <f t="shared" si="10"/>
        <v>-6560.7226374771635</v>
      </c>
      <c r="AI71" s="17">
        <v>20210.673455319709</v>
      </c>
      <c r="AJ71" s="17">
        <v>12917.96</v>
      </c>
      <c r="AK71" s="42">
        <f t="shared" si="11"/>
        <v>-7292.7134553197102</v>
      </c>
      <c r="AL71" s="17">
        <v>13567.749301010419</v>
      </c>
      <c r="AM71" s="10">
        <v>12917.96</v>
      </c>
      <c r="AN71" s="42">
        <f t="shared" si="12"/>
        <v>-649.78930101041988</v>
      </c>
      <c r="AO71" s="58">
        <v>10200.247755322947</v>
      </c>
      <c r="AP71" s="10">
        <v>11124.57</v>
      </c>
      <c r="AQ71" s="53">
        <f t="shared" si="13"/>
        <v>924.32224467705237</v>
      </c>
      <c r="AR71" s="62">
        <v>10706.48</v>
      </c>
      <c r="AS71" s="64">
        <v>10706.48</v>
      </c>
      <c r="AT71" s="60">
        <f t="shared" si="14"/>
        <v>0</v>
      </c>
      <c r="AU71" s="71">
        <v>11245.773171015997</v>
      </c>
      <c r="AV71" s="69">
        <v>11239.48</v>
      </c>
      <c r="AW71" s="53">
        <f t="shared" si="15"/>
        <v>-6.2931710159973591</v>
      </c>
      <c r="AX71" s="99">
        <v>11808.061829566797</v>
      </c>
      <c r="AY71" s="69">
        <v>11799.04</v>
      </c>
      <c r="AZ71" s="97">
        <f t="shared" si="16"/>
        <v>-9.0218295667964412</v>
      </c>
      <c r="BA71" s="25">
        <f t="shared" si="17"/>
        <v>252037.35009897957</v>
      </c>
      <c r="BB71" s="18">
        <f t="shared" si="18"/>
        <v>204508.51001674868</v>
      </c>
      <c r="BC71" s="11">
        <f t="shared" si="19"/>
        <v>-47528.84008223089</v>
      </c>
      <c r="BH71" s="95"/>
    </row>
    <row r="72" spans="1:60" x14ac:dyDescent="0.25">
      <c r="A72" s="10" t="s">
        <v>105</v>
      </c>
      <c r="B72" s="17">
        <v>27664.768588761275</v>
      </c>
      <c r="C72" s="17">
        <v>25866.850000000002</v>
      </c>
      <c r="D72" s="50">
        <f t="shared" ref="D72:D135" si="20">C72-B72</f>
        <v>-1797.918588761273</v>
      </c>
      <c r="E72" s="17">
        <v>26559.140040773349</v>
      </c>
      <c r="F72" s="17">
        <v>22178.77</v>
      </c>
      <c r="G72" s="50">
        <f t="shared" ref="G72:G135" si="21">F72-E72</f>
        <v>-4380.3700407733486</v>
      </c>
      <c r="H72" s="17">
        <v>25535.916767132549</v>
      </c>
      <c r="I72" s="17">
        <v>20685.830000000002</v>
      </c>
      <c r="J72" s="50">
        <f t="shared" ref="J72:J135" si="22">I72-H72</f>
        <v>-4850.0867671325468</v>
      </c>
      <c r="K72" s="17">
        <v>31512.195334434797</v>
      </c>
      <c r="L72" s="17">
        <v>24389.96</v>
      </c>
      <c r="M72" s="50">
        <f t="shared" ref="M72:M135" si="23">L72-K72</f>
        <v>-7122.2353344347976</v>
      </c>
      <c r="N72" s="17">
        <v>33783.60121899256</v>
      </c>
      <c r="O72" s="17">
        <v>28327.370000000003</v>
      </c>
      <c r="P72" s="50">
        <f t="shared" ref="P72:P135" si="24">O72-N72</f>
        <v>-5456.2312189925578</v>
      </c>
      <c r="Q72" s="17">
        <v>35063.083149631246</v>
      </c>
      <c r="R72" s="17">
        <v>28281.75</v>
      </c>
      <c r="S72" s="50">
        <f t="shared" ref="S72:S135" si="25">R72-Q72</f>
        <v>-6781.3331496312458</v>
      </c>
      <c r="T72" s="17">
        <v>38246.171624275063</v>
      </c>
      <c r="U72" s="17">
        <v>28279.81</v>
      </c>
      <c r="V72" s="50">
        <f t="shared" ref="V72:V135" si="26">U72-T72</f>
        <v>-9966.3616242750613</v>
      </c>
      <c r="W72" s="17">
        <v>39220.727055886076</v>
      </c>
      <c r="X72" s="17">
        <v>28279.820000000003</v>
      </c>
      <c r="Y72" s="50">
        <f t="shared" ref="Y72:Y135" si="27">X72-W72</f>
        <v>-10940.907055886073</v>
      </c>
      <c r="Z72" s="17">
        <v>41662.89586168329</v>
      </c>
      <c r="AA72" s="17">
        <v>29689.670000000002</v>
      </c>
      <c r="AB72" s="50">
        <f t="shared" ref="AB72:AB135" si="28">AA72-Z72</f>
        <v>-11973.225861683288</v>
      </c>
      <c r="AC72" s="17">
        <v>43522.371643685845</v>
      </c>
      <c r="AD72" s="17">
        <v>29609.88</v>
      </c>
      <c r="AE72" s="50">
        <f t="shared" ref="AE72:AE135" si="29">AD72-AC72</f>
        <v>-13912.491643685844</v>
      </c>
      <c r="AF72" s="17">
        <v>45386.489573821214</v>
      </c>
      <c r="AG72" s="17">
        <v>29609.88</v>
      </c>
      <c r="AH72" s="50">
        <f t="shared" ref="AH72:AH135" si="30">AG72-AF72</f>
        <v>-15776.609573821213</v>
      </c>
      <c r="AI72" s="17">
        <v>48616.867706282821</v>
      </c>
      <c r="AJ72" s="17">
        <v>31081.279999999999</v>
      </c>
      <c r="AK72" s="42">
        <f t="shared" ref="AK72:AK135" si="31">AJ72-AI72</f>
        <v>-17535.587706282822</v>
      </c>
      <c r="AL72" s="17">
        <v>32637.28318096268</v>
      </c>
      <c r="AM72" s="10">
        <v>31081.279999999999</v>
      </c>
      <c r="AN72" s="42">
        <f t="shared" ref="AN72:AN135" si="32">AM72-AL72</f>
        <v>-1556.0031809626817</v>
      </c>
      <c r="AO72" s="58">
        <v>36470.907729097802</v>
      </c>
      <c r="AP72" s="10">
        <v>35717.789999999994</v>
      </c>
      <c r="AQ72" s="53">
        <f t="shared" ref="AQ72:AQ135" si="33">AP72-AO72</f>
        <v>-753.11772909780848</v>
      </c>
      <c r="AR72" s="62">
        <v>38292.44</v>
      </c>
      <c r="AS72" s="64">
        <v>38292.44</v>
      </c>
      <c r="AT72" s="60">
        <f t="shared" ref="AT72:AT135" si="34">AS72-AR72</f>
        <v>0</v>
      </c>
      <c r="AU72" s="71">
        <v>40209.175845602054</v>
      </c>
      <c r="AV72" s="69">
        <v>40198.92</v>
      </c>
      <c r="AW72" s="53">
        <f t="shared" ref="AW72:AW135" si="35">AV72-AU72</f>
        <v>-10.25584560205607</v>
      </c>
      <c r="AX72" s="99">
        <v>42219.634637882154</v>
      </c>
      <c r="AY72" s="69">
        <v>42200.36</v>
      </c>
      <c r="AZ72" s="97">
        <f t="shared" ref="AZ72:AZ135" si="36">AY72-AX72</f>
        <v>-19.274637882153911</v>
      </c>
      <c r="BA72" s="25">
        <f t="shared" ref="BA72:BA135" si="37">SUM(B72,E72,H72,K72,N72,Q72,T72,W72,Z72,AC72,AF72,AI72,AL72,AO72,AR72,AU72)</f>
        <v>584384.03532102262</v>
      </c>
      <c r="BB72" s="18">
        <f t="shared" ref="BB72:BB135" si="38">SUM(B72,F72,I72,L72,O72,R72,U72,X72,AA72,AD72,AG72,AJ72,AM72,AP72,AS72,AV72)</f>
        <v>473369.21858876123</v>
      </c>
      <c r="BC72" s="11">
        <f t="shared" ref="BC72:BC135" si="39">BB72-BA72</f>
        <v>-111014.81673226139</v>
      </c>
      <c r="BH72" s="95"/>
    </row>
    <row r="73" spans="1:60" x14ac:dyDescent="0.25">
      <c r="A73" s="10" t="s">
        <v>106</v>
      </c>
      <c r="B73" s="17">
        <v>7276.589256597259</v>
      </c>
      <c r="C73" s="17">
        <v>6802.85</v>
      </c>
      <c r="D73" s="50">
        <f t="shared" si="20"/>
        <v>-473.73925659725865</v>
      </c>
      <c r="E73" s="17">
        <v>6985.7787700297149</v>
      </c>
      <c r="F73" s="17">
        <v>5832.91</v>
      </c>
      <c r="G73" s="50">
        <f t="shared" si="21"/>
        <v>-1152.8687700297151</v>
      </c>
      <c r="H73" s="17">
        <v>5760.0746368610453</v>
      </c>
      <c r="I73" s="17">
        <v>4682.7299999999996</v>
      </c>
      <c r="J73" s="50">
        <f t="shared" si="22"/>
        <v>-1077.3446368610457</v>
      </c>
      <c r="K73" s="17">
        <v>4639.0951178839941</v>
      </c>
      <c r="L73" s="17">
        <v>3588.8</v>
      </c>
      <c r="M73" s="50">
        <f t="shared" si="23"/>
        <v>-1050.295117883994</v>
      </c>
      <c r="N73" s="17">
        <v>4973.4821016518417</v>
      </c>
      <c r="O73" s="17">
        <v>4169.4799999999996</v>
      </c>
      <c r="P73" s="50">
        <f t="shared" si="24"/>
        <v>-804.00210165184217</v>
      </c>
      <c r="Q73" s="17">
        <v>5161.8421417840045</v>
      </c>
      <c r="R73" s="17">
        <v>4163.5200000000004</v>
      </c>
      <c r="S73" s="50">
        <f t="shared" si="25"/>
        <v>-998.32214178400409</v>
      </c>
      <c r="T73" s="17">
        <v>5630.4432673417896</v>
      </c>
      <c r="U73" s="17">
        <v>4163.38</v>
      </c>
      <c r="V73" s="50">
        <f t="shared" si="26"/>
        <v>-1467.0632673417895</v>
      </c>
      <c r="W73" s="17">
        <v>5773.9132889290713</v>
      </c>
      <c r="X73" s="17">
        <v>4163.37</v>
      </c>
      <c r="Y73" s="50">
        <f t="shared" si="27"/>
        <v>-1610.5432889290714</v>
      </c>
      <c r="Z73" s="17">
        <v>6133.4392839854117</v>
      </c>
      <c r="AA73" s="17">
        <v>4370.93</v>
      </c>
      <c r="AB73" s="50">
        <f t="shared" si="28"/>
        <v>-1762.5092839854115</v>
      </c>
      <c r="AC73" s="17">
        <v>6407.1836210765578</v>
      </c>
      <c r="AD73" s="17">
        <v>4359.2</v>
      </c>
      <c r="AE73" s="50">
        <f t="shared" si="29"/>
        <v>-2047.9836210765579</v>
      </c>
      <c r="AF73" s="17">
        <v>6681.6113560240228</v>
      </c>
      <c r="AG73" s="17">
        <v>4359.2</v>
      </c>
      <c r="AH73" s="50">
        <f t="shared" si="30"/>
        <v>-2322.411356024023</v>
      </c>
      <c r="AI73" s="17">
        <v>7157.1742694985396</v>
      </c>
      <c r="AJ73" s="17">
        <v>4573.04</v>
      </c>
      <c r="AK73" s="42">
        <f t="shared" si="31"/>
        <v>-2584.1342694985397</v>
      </c>
      <c r="AL73" s="17">
        <v>4804.7258992569014</v>
      </c>
      <c r="AM73" s="10">
        <v>4573.04</v>
      </c>
      <c r="AN73" s="42">
        <f t="shared" si="32"/>
        <v>-231.68589925690139</v>
      </c>
      <c r="AO73" s="58">
        <v>3124.8023758100931</v>
      </c>
      <c r="AP73" s="10">
        <v>3572.8100000000004</v>
      </c>
      <c r="AQ73" s="53">
        <f t="shared" si="33"/>
        <v>448.00762418990735</v>
      </c>
      <c r="AR73" s="62">
        <v>3278.64</v>
      </c>
      <c r="AS73" s="64">
        <v>3278.64</v>
      </c>
      <c r="AT73" s="60">
        <f t="shared" si="34"/>
        <v>0</v>
      </c>
      <c r="AU73" s="71">
        <v>3445.0946256941779</v>
      </c>
      <c r="AV73" s="69">
        <v>3441.44</v>
      </c>
      <c r="AW73" s="53">
        <f t="shared" si="35"/>
        <v>-3.6546256941778665</v>
      </c>
      <c r="AX73" s="99">
        <v>3617.349356978887</v>
      </c>
      <c r="AY73" s="69">
        <v>3612.2799999999997</v>
      </c>
      <c r="AZ73" s="97">
        <f t="shared" si="36"/>
        <v>-5.0693569788872992</v>
      </c>
      <c r="BA73" s="25">
        <f t="shared" si="37"/>
        <v>87233.890012424425</v>
      </c>
      <c r="BB73" s="18">
        <f t="shared" si="38"/>
        <v>70569.079256597266</v>
      </c>
      <c r="BC73" s="11">
        <f t="shared" si="39"/>
        <v>-16664.810755827159</v>
      </c>
      <c r="BH73" s="95"/>
    </row>
    <row r="74" spans="1:60" x14ac:dyDescent="0.25">
      <c r="A74" s="10" t="s">
        <v>107</v>
      </c>
      <c r="B74" s="17">
        <v>25468.062398090406</v>
      </c>
      <c r="C74" s="17">
        <v>23810.050000000003</v>
      </c>
      <c r="D74" s="50">
        <f t="shared" si="20"/>
        <v>-1658.0123980904027</v>
      </c>
      <c r="E74" s="17">
        <v>24450.225695104004</v>
      </c>
      <c r="F74" s="17">
        <v>20415.23</v>
      </c>
      <c r="G74" s="50">
        <f t="shared" si="21"/>
        <v>-4034.995695104004</v>
      </c>
      <c r="H74" s="17">
        <v>20264.216352289965</v>
      </c>
      <c r="I74" s="17">
        <v>16474.2</v>
      </c>
      <c r="J74" s="50">
        <f t="shared" si="22"/>
        <v>-3790.0163522899638</v>
      </c>
      <c r="K74" s="17">
        <v>16633.439490029657</v>
      </c>
      <c r="L74" s="17">
        <v>12873.88</v>
      </c>
      <c r="M74" s="50">
        <f t="shared" si="23"/>
        <v>-3759.5594900296583</v>
      </c>
      <c r="N74" s="17">
        <v>17832.381421466707</v>
      </c>
      <c r="O74" s="17">
        <v>14951.33</v>
      </c>
      <c r="P74" s="50">
        <f t="shared" si="24"/>
        <v>-2881.0514214667073</v>
      </c>
      <c r="Q74" s="17">
        <v>18507.744881422441</v>
      </c>
      <c r="R74" s="17">
        <v>14928.28</v>
      </c>
      <c r="S74" s="50">
        <f t="shared" si="25"/>
        <v>-3579.4648814224402</v>
      </c>
      <c r="T74" s="17">
        <v>20187.910575132224</v>
      </c>
      <c r="U74" s="17">
        <v>14925.650000000001</v>
      </c>
      <c r="V74" s="50">
        <f t="shared" si="26"/>
        <v>-5262.2605751322226</v>
      </c>
      <c r="W74" s="17">
        <v>20702.321222481438</v>
      </c>
      <c r="X74" s="17">
        <v>14925.650000000001</v>
      </c>
      <c r="Y74" s="50">
        <f t="shared" si="27"/>
        <v>-5776.6712224814364</v>
      </c>
      <c r="Z74" s="17">
        <v>21991.398883512462</v>
      </c>
      <c r="AA74" s="17">
        <v>15669.75</v>
      </c>
      <c r="AB74" s="50">
        <f t="shared" si="28"/>
        <v>-6321.6488835124619</v>
      </c>
      <c r="AC74" s="17">
        <v>22972.907076606105</v>
      </c>
      <c r="AD74" s="17">
        <v>15627.64</v>
      </c>
      <c r="AE74" s="50">
        <f t="shared" si="29"/>
        <v>-7345.2670766061055</v>
      </c>
      <c r="AF74" s="17">
        <v>23956.865587402197</v>
      </c>
      <c r="AG74" s="17">
        <v>15627.64</v>
      </c>
      <c r="AH74" s="50">
        <f t="shared" si="30"/>
        <v>-8329.2255874021976</v>
      </c>
      <c r="AI74" s="17">
        <v>25661.992717580255</v>
      </c>
      <c r="AJ74" s="17">
        <v>16404.439999999999</v>
      </c>
      <c r="AK74" s="42">
        <f t="shared" si="31"/>
        <v>-9257.5527175802563</v>
      </c>
      <c r="AL74" s="17">
        <v>17227.307369356349</v>
      </c>
      <c r="AM74" s="10">
        <v>16404.439999999999</v>
      </c>
      <c r="AN74" s="42">
        <f t="shared" si="32"/>
        <v>-822.86736935635054</v>
      </c>
      <c r="AO74" s="58">
        <v>12722.409672941096</v>
      </c>
      <c r="AP74" s="10">
        <v>13956.77</v>
      </c>
      <c r="AQ74" s="53">
        <f t="shared" si="33"/>
        <v>1234.3603270589047</v>
      </c>
      <c r="AR74" s="62">
        <v>13357.72</v>
      </c>
      <c r="AS74" s="64">
        <v>13357.72</v>
      </c>
      <c r="AT74" s="60">
        <f t="shared" si="34"/>
        <v>0</v>
      </c>
      <c r="AU74" s="71">
        <v>14026.456690326298</v>
      </c>
      <c r="AV74" s="69">
        <v>14022.12</v>
      </c>
      <c r="AW74" s="53">
        <f t="shared" si="35"/>
        <v>-4.3366903262976848</v>
      </c>
      <c r="AX74" s="99">
        <v>14727.779524842614</v>
      </c>
      <c r="AY74" s="69">
        <v>14719.58</v>
      </c>
      <c r="AZ74" s="97">
        <f t="shared" si="36"/>
        <v>-8.199524842613755</v>
      </c>
      <c r="BA74" s="25">
        <f t="shared" si="37"/>
        <v>315963.36003374157</v>
      </c>
      <c r="BB74" s="18">
        <f t="shared" si="38"/>
        <v>256032.80239809043</v>
      </c>
      <c r="BC74" s="11">
        <f t="shared" si="39"/>
        <v>-59930.557635651145</v>
      </c>
      <c r="BH74" s="95"/>
    </row>
    <row r="75" spans="1:60" x14ac:dyDescent="0.25">
      <c r="A75" s="10" t="s">
        <v>108</v>
      </c>
      <c r="B75" s="17">
        <v>83234.570505888449</v>
      </c>
      <c r="C75" s="17">
        <v>77830.17</v>
      </c>
      <c r="D75" s="50">
        <f t="shared" si="20"/>
        <v>-5404.4005058884504</v>
      </c>
      <c r="E75" s="17">
        <v>79908.08262887763</v>
      </c>
      <c r="F75" s="17">
        <v>66733.2</v>
      </c>
      <c r="G75" s="50">
        <f t="shared" si="21"/>
        <v>-13174.882628877633</v>
      </c>
      <c r="H75" s="17">
        <v>64831.30404532484</v>
      </c>
      <c r="I75" s="17">
        <v>52743.31</v>
      </c>
      <c r="J75" s="50">
        <f t="shared" si="22"/>
        <v>-12087.994045324842</v>
      </c>
      <c r="K75" s="17">
        <v>49034.995028411126</v>
      </c>
      <c r="L75" s="17">
        <v>37953.769999999997</v>
      </c>
      <c r="M75" s="50">
        <f t="shared" si="23"/>
        <v>-11081.225028411129</v>
      </c>
      <c r="N75" s="17">
        <v>52569.448121086825</v>
      </c>
      <c r="O75" s="17">
        <v>44080.73</v>
      </c>
      <c r="P75" s="50">
        <f t="shared" si="24"/>
        <v>-8488.7181210868221</v>
      </c>
      <c r="Q75" s="17">
        <v>54560.403985696219</v>
      </c>
      <c r="R75" s="17">
        <v>44008.22</v>
      </c>
      <c r="S75" s="50">
        <f t="shared" si="25"/>
        <v>-10552.183985696218</v>
      </c>
      <c r="T75" s="17">
        <v>59513.493602990944</v>
      </c>
      <c r="U75" s="17">
        <v>44005.439999999995</v>
      </c>
      <c r="V75" s="50">
        <f t="shared" si="26"/>
        <v>-15508.053602990949</v>
      </c>
      <c r="W75" s="17">
        <v>61029.964297488637</v>
      </c>
      <c r="X75" s="17">
        <v>44005.43</v>
      </c>
      <c r="Y75" s="50">
        <f t="shared" si="27"/>
        <v>-17024.534297488637</v>
      </c>
      <c r="Z75" s="17">
        <v>64830.135436944249</v>
      </c>
      <c r="AA75" s="17">
        <v>46199.3</v>
      </c>
      <c r="AB75" s="50">
        <f t="shared" si="28"/>
        <v>-18630.835436944246</v>
      </c>
      <c r="AC75" s="17">
        <v>67723.598896353258</v>
      </c>
      <c r="AD75" s="17">
        <v>46075.12</v>
      </c>
      <c r="AE75" s="50">
        <f t="shared" si="29"/>
        <v>-21648.478896353256</v>
      </c>
      <c r="AF75" s="17">
        <v>70624.285835694347</v>
      </c>
      <c r="AG75" s="17">
        <v>46075.12</v>
      </c>
      <c r="AH75" s="50">
        <f t="shared" si="30"/>
        <v>-24549.165835694344</v>
      </c>
      <c r="AI75" s="17">
        <v>75650.961190554517</v>
      </c>
      <c r="AJ75" s="17">
        <v>48365.16</v>
      </c>
      <c r="AK75" s="42">
        <f t="shared" si="31"/>
        <v>-27285.801190554514</v>
      </c>
      <c r="AL75" s="17">
        <v>50785.703805616984</v>
      </c>
      <c r="AM75" s="10">
        <v>48365.16</v>
      </c>
      <c r="AN75" s="42">
        <f t="shared" si="32"/>
        <v>-2420.5438056169805</v>
      </c>
      <c r="AO75" s="58">
        <v>40644.750902501284</v>
      </c>
      <c r="AP75" s="10">
        <v>43501.03</v>
      </c>
      <c r="AQ75" s="53">
        <f t="shared" si="33"/>
        <v>2856.2790974987147</v>
      </c>
      <c r="AR75" s="62">
        <v>42675.76</v>
      </c>
      <c r="AS75" s="64">
        <v>42675.76</v>
      </c>
      <c r="AT75" s="60">
        <f t="shared" si="34"/>
        <v>0</v>
      </c>
      <c r="AU75" s="71">
        <v>44810.837952779279</v>
      </c>
      <c r="AV75" s="69">
        <v>44800.28</v>
      </c>
      <c r="AW75" s="53">
        <f t="shared" si="35"/>
        <v>-10.557952779279731</v>
      </c>
      <c r="AX75" s="99">
        <v>47051.379850418241</v>
      </c>
      <c r="AY75" s="69">
        <v>47030.559999999998</v>
      </c>
      <c r="AZ75" s="97">
        <f t="shared" si="36"/>
        <v>-20.819850418243732</v>
      </c>
      <c r="BA75" s="25">
        <f t="shared" si="37"/>
        <v>962428.29623620852</v>
      </c>
      <c r="BB75" s="18">
        <f t="shared" si="38"/>
        <v>782821.60050588858</v>
      </c>
      <c r="BC75" s="11">
        <f t="shared" si="39"/>
        <v>-179606.69573031995</v>
      </c>
      <c r="BH75" s="95"/>
    </row>
    <row r="76" spans="1:60" x14ac:dyDescent="0.25">
      <c r="A76" s="10" t="s">
        <v>109</v>
      </c>
      <c r="B76" s="17">
        <v>11807.295774855929</v>
      </c>
      <c r="C76" s="17">
        <v>11038.26</v>
      </c>
      <c r="D76" s="50">
        <f t="shared" si="20"/>
        <v>-769.03577485592905</v>
      </c>
      <c r="E76" s="17">
        <v>11335.414607972745</v>
      </c>
      <c r="F76" s="17">
        <v>9464.43</v>
      </c>
      <c r="G76" s="50">
        <f t="shared" si="21"/>
        <v>-1870.9846079727449</v>
      </c>
      <c r="H76" s="17">
        <v>9358.0669601642367</v>
      </c>
      <c r="I76" s="17">
        <v>7607.79</v>
      </c>
      <c r="J76" s="50">
        <f t="shared" si="22"/>
        <v>-1750.2769601642367</v>
      </c>
      <c r="K76" s="17">
        <v>7571.58011468113</v>
      </c>
      <c r="L76" s="17">
        <v>5859.4699999999993</v>
      </c>
      <c r="M76" s="50">
        <f t="shared" si="23"/>
        <v>-1712.1101146811307</v>
      </c>
      <c r="N76" s="17">
        <v>8117.3412539913479</v>
      </c>
      <c r="O76" s="17">
        <v>6805.08</v>
      </c>
      <c r="P76" s="50">
        <f t="shared" si="24"/>
        <v>-1312.261253991348</v>
      </c>
      <c r="Q76" s="17">
        <v>8424.7682624972094</v>
      </c>
      <c r="R76" s="17">
        <v>6795.39</v>
      </c>
      <c r="S76" s="50">
        <f t="shared" si="25"/>
        <v>-1629.3782624972091</v>
      </c>
      <c r="T76" s="17">
        <v>9189.5835710500724</v>
      </c>
      <c r="U76" s="17">
        <v>6794.38</v>
      </c>
      <c r="V76" s="50">
        <f t="shared" si="26"/>
        <v>-2395.2035710500722</v>
      </c>
      <c r="W76" s="17">
        <v>9423.7444871122152</v>
      </c>
      <c r="X76" s="17">
        <v>6794.4</v>
      </c>
      <c r="Y76" s="50">
        <f t="shared" si="27"/>
        <v>-2629.3444871122156</v>
      </c>
      <c r="Z76" s="17">
        <v>10010.535618939921</v>
      </c>
      <c r="AA76" s="17">
        <v>7133.1299999999992</v>
      </c>
      <c r="AB76" s="50">
        <f t="shared" si="28"/>
        <v>-2877.4056189399216</v>
      </c>
      <c r="AC76" s="17">
        <v>10457.320417819254</v>
      </c>
      <c r="AD76" s="17">
        <v>7113.96</v>
      </c>
      <c r="AE76" s="50">
        <f t="shared" si="29"/>
        <v>-3343.3604178192536</v>
      </c>
      <c r="AF76" s="17">
        <v>10905.220606982215</v>
      </c>
      <c r="AG76" s="17">
        <v>7113.96</v>
      </c>
      <c r="AH76" s="50">
        <f t="shared" si="30"/>
        <v>-3791.260606982215</v>
      </c>
      <c r="AI76" s="17">
        <v>11681.39841912974</v>
      </c>
      <c r="AJ76" s="17">
        <v>7465.44</v>
      </c>
      <c r="AK76" s="42">
        <f t="shared" si="31"/>
        <v>-4215.9584191297408</v>
      </c>
      <c r="AL76" s="17">
        <v>7841.9101464555633</v>
      </c>
      <c r="AM76" s="10">
        <v>7465.44</v>
      </c>
      <c r="AN76" s="42">
        <f t="shared" si="32"/>
        <v>-376.47014645556374</v>
      </c>
      <c r="AO76" s="58">
        <v>5245.2039879669428</v>
      </c>
      <c r="AP76" s="10">
        <v>5942.09</v>
      </c>
      <c r="AQ76" s="53">
        <f t="shared" si="33"/>
        <v>696.88601203305734</v>
      </c>
      <c r="AR76" s="62">
        <v>5505.68</v>
      </c>
      <c r="AS76" s="64">
        <v>5505.68</v>
      </c>
      <c r="AT76" s="60">
        <f t="shared" si="34"/>
        <v>0</v>
      </c>
      <c r="AU76" s="71">
        <v>5782.837407415228</v>
      </c>
      <c r="AV76" s="69">
        <v>5779.8</v>
      </c>
      <c r="AW76" s="53">
        <f t="shared" si="35"/>
        <v>-3.0374074152277899</v>
      </c>
      <c r="AX76" s="99">
        <v>6071.9792777859902</v>
      </c>
      <c r="AY76" s="69">
        <v>6067.58</v>
      </c>
      <c r="AZ76" s="97">
        <f t="shared" si="36"/>
        <v>-4.3992777859903072</v>
      </c>
      <c r="BA76" s="25">
        <f t="shared" si="37"/>
        <v>142657.90163703373</v>
      </c>
      <c r="BB76" s="18">
        <f t="shared" si="38"/>
        <v>115447.73577485596</v>
      </c>
      <c r="BC76" s="11">
        <f t="shared" si="39"/>
        <v>-27210.165862177775</v>
      </c>
      <c r="BH76" s="95"/>
    </row>
    <row r="77" spans="1:60" x14ac:dyDescent="0.25">
      <c r="A77" s="10" t="s">
        <v>110</v>
      </c>
      <c r="B77" s="17">
        <v>110041.25073891891</v>
      </c>
      <c r="C77" s="17">
        <v>102895.86</v>
      </c>
      <c r="D77" s="50">
        <f t="shared" si="20"/>
        <v>-7145.3907389189117</v>
      </c>
      <c r="E77" s="17">
        <v>105643.42800337389</v>
      </c>
      <c r="F77" s="17">
        <v>88225.05</v>
      </c>
      <c r="G77" s="50">
        <f t="shared" si="21"/>
        <v>-17418.378003373888</v>
      </c>
      <c r="H77" s="17">
        <v>81477.146503610667</v>
      </c>
      <c r="I77" s="17">
        <v>66379.350000000006</v>
      </c>
      <c r="J77" s="50">
        <f t="shared" si="22"/>
        <v>-15097.796503610662</v>
      </c>
      <c r="K77" s="17">
        <v>48674.443594378696</v>
      </c>
      <c r="L77" s="17">
        <v>37674.449999999997</v>
      </c>
      <c r="M77" s="50">
        <f t="shared" si="23"/>
        <v>-10999.993594378699</v>
      </c>
      <c r="N77" s="17">
        <v>52182.908061372953</v>
      </c>
      <c r="O77" s="17">
        <v>43756.420000000006</v>
      </c>
      <c r="P77" s="50">
        <f t="shared" si="24"/>
        <v>-8426.4880613729474</v>
      </c>
      <c r="Q77" s="17">
        <v>54159.224544624914</v>
      </c>
      <c r="R77" s="17">
        <v>43684.63</v>
      </c>
      <c r="S77" s="50">
        <f t="shared" si="25"/>
        <v>-10474.594544624917</v>
      </c>
      <c r="T77" s="17">
        <v>59075.894385321888</v>
      </c>
      <c r="U77" s="17">
        <v>43681.88</v>
      </c>
      <c r="V77" s="50">
        <f t="shared" si="26"/>
        <v>-15394.014385321891</v>
      </c>
      <c r="W77" s="17">
        <v>60581.214560007094</v>
      </c>
      <c r="X77" s="17">
        <v>43681.880000000005</v>
      </c>
      <c r="Y77" s="50">
        <f t="shared" si="27"/>
        <v>-16899.33456000709</v>
      </c>
      <c r="Z77" s="17">
        <v>64353.443264613772</v>
      </c>
      <c r="AA77" s="17">
        <v>45859.62</v>
      </c>
      <c r="AB77" s="50">
        <f t="shared" si="28"/>
        <v>-18493.823264613769</v>
      </c>
      <c r="AC77" s="17">
        <v>67225.631257409477</v>
      </c>
      <c r="AD77" s="17">
        <v>45736.36</v>
      </c>
      <c r="AE77" s="50">
        <f t="shared" si="29"/>
        <v>-21489.271257409477</v>
      </c>
      <c r="AF77" s="17">
        <v>70104.989616314226</v>
      </c>
      <c r="AG77" s="17">
        <v>45736.36</v>
      </c>
      <c r="AH77" s="50">
        <f t="shared" si="30"/>
        <v>-24368.629616314225</v>
      </c>
      <c r="AI77" s="17">
        <v>75094.704122976909</v>
      </c>
      <c r="AJ77" s="17">
        <v>48009.48</v>
      </c>
      <c r="AK77" s="42">
        <f t="shared" si="31"/>
        <v>-27085.224122976906</v>
      </c>
      <c r="AL77" s="17">
        <v>50412.279512928624</v>
      </c>
      <c r="AM77" s="10">
        <v>48009.48</v>
      </c>
      <c r="AN77" s="42">
        <f t="shared" si="32"/>
        <v>-2402.799512928621</v>
      </c>
      <c r="AO77" s="58">
        <v>33591.625539958499</v>
      </c>
      <c r="AP77" s="10">
        <v>38115.479999999996</v>
      </c>
      <c r="AQ77" s="53">
        <f t="shared" si="33"/>
        <v>4523.8544600414971</v>
      </c>
      <c r="AR77" s="62">
        <v>35270.04</v>
      </c>
      <c r="AS77" s="64">
        <v>35270.04</v>
      </c>
      <c r="AT77" s="60">
        <f t="shared" si="34"/>
        <v>0</v>
      </c>
      <c r="AU77" s="71">
        <v>37034.767226212418</v>
      </c>
      <c r="AV77" s="69">
        <v>37025.440000000002</v>
      </c>
      <c r="AW77" s="53">
        <f t="shared" si="35"/>
        <v>-9.3272262124155532</v>
      </c>
      <c r="AX77" s="99">
        <v>38886.505587523039</v>
      </c>
      <c r="AY77" s="69">
        <v>38868.18</v>
      </c>
      <c r="AZ77" s="97">
        <f t="shared" si="36"/>
        <v>-18.325587523038848</v>
      </c>
      <c r="BA77" s="25">
        <f t="shared" si="37"/>
        <v>1004922.9909320229</v>
      </c>
      <c r="BB77" s="18">
        <f t="shared" si="38"/>
        <v>820887.17073891894</v>
      </c>
      <c r="BC77" s="11">
        <f t="shared" si="39"/>
        <v>-184035.82019310398</v>
      </c>
      <c r="BH77" s="95"/>
    </row>
    <row r="78" spans="1:60" x14ac:dyDescent="0.25">
      <c r="A78" s="10" t="s">
        <v>21</v>
      </c>
      <c r="B78" s="17">
        <v>1038218.2633658202</v>
      </c>
      <c r="C78" s="17">
        <v>970815.79</v>
      </c>
      <c r="D78" s="50">
        <f t="shared" si="20"/>
        <v>-67402.473365820129</v>
      </c>
      <c r="E78" s="17">
        <v>996725.64262197551</v>
      </c>
      <c r="F78" s="17">
        <v>832397.65</v>
      </c>
      <c r="G78" s="50">
        <f t="shared" si="21"/>
        <v>-164327.99262197549</v>
      </c>
      <c r="H78" s="17">
        <v>881815.1632569537</v>
      </c>
      <c r="I78" s="17">
        <v>715799.33</v>
      </c>
      <c r="J78" s="50">
        <f t="shared" si="22"/>
        <v>-166015.83325695375</v>
      </c>
      <c r="K78" s="17">
        <v>890706.26263372682</v>
      </c>
      <c r="L78" s="17">
        <v>689458.27</v>
      </c>
      <c r="M78" s="50">
        <f t="shared" si="23"/>
        <v>-201247.9926337268</v>
      </c>
      <c r="N78" s="17">
        <v>954908.5635171535</v>
      </c>
      <c r="O78" s="17">
        <v>800752.09</v>
      </c>
      <c r="P78" s="50">
        <f t="shared" si="24"/>
        <v>-154156.47351715353</v>
      </c>
      <c r="Q78" s="17">
        <v>991073.69122252881</v>
      </c>
      <c r="R78" s="17">
        <v>799396.34</v>
      </c>
      <c r="S78" s="50">
        <f t="shared" si="25"/>
        <v>-191677.35122252884</v>
      </c>
      <c r="T78" s="17">
        <v>1081045.1073296238</v>
      </c>
      <c r="U78" s="17">
        <v>799393.8899999999</v>
      </c>
      <c r="V78" s="50">
        <f t="shared" si="26"/>
        <v>-281651.21732962388</v>
      </c>
      <c r="W78" s="17">
        <v>1108591.3514743818</v>
      </c>
      <c r="X78" s="17">
        <v>799393.92</v>
      </c>
      <c r="Y78" s="50">
        <f t="shared" si="27"/>
        <v>-309197.43147438171</v>
      </c>
      <c r="Z78" s="17">
        <v>1177620.3425251991</v>
      </c>
      <c r="AA78" s="17">
        <v>839247.17</v>
      </c>
      <c r="AB78" s="50">
        <f t="shared" si="28"/>
        <v>-338373.17252519901</v>
      </c>
      <c r="AC78" s="17">
        <v>1230179.2552466991</v>
      </c>
      <c r="AD78" s="17">
        <v>836991.32</v>
      </c>
      <c r="AE78" s="50">
        <f t="shared" si="29"/>
        <v>-393187.93524669914</v>
      </c>
      <c r="AF78" s="17">
        <v>1282869.3803566124</v>
      </c>
      <c r="AG78" s="17">
        <v>836991.32</v>
      </c>
      <c r="AH78" s="50">
        <f t="shared" si="30"/>
        <v>-445878.06035661243</v>
      </c>
      <c r="AI78" s="17">
        <v>1374177.4597437195</v>
      </c>
      <c r="AJ78" s="17">
        <v>878577.76</v>
      </c>
      <c r="AK78" s="42">
        <f t="shared" si="31"/>
        <v>-495599.69974371954</v>
      </c>
      <c r="AL78" s="17">
        <v>922507.372657325</v>
      </c>
      <c r="AM78" s="10">
        <v>878577.76</v>
      </c>
      <c r="AN78" s="42">
        <f t="shared" si="32"/>
        <v>-43929.612657324993</v>
      </c>
      <c r="AO78" s="58">
        <v>890546.35708890646</v>
      </c>
      <c r="AP78" s="10">
        <v>904393.09000000008</v>
      </c>
      <c r="AQ78" s="53">
        <f t="shared" si="33"/>
        <v>13846.732911093626</v>
      </c>
      <c r="AR78" s="62">
        <v>935071.92</v>
      </c>
      <c r="AS78" s="64">
        <v>935071.92</v>
      </c>
      <c r="AT78" s="60">
        <f t="shared" si="34"/>
        <v>0</v>
      </c>
      <c r="AU78" s="71">
        <v>981827.36050408578</v>
      </c>
      <c r="AV78" s="69">
        <v>981616.7</v>
      </c>
      <c r="AW78" s="53">
        <f t="shared" si="35"/>
        <v>-210.66050408582669</v>
      </c>
      <c r="AX78" s="99">
        <v>1030918.7285292902</v>
      </c>
      <c r="AY78" s="69">
        <v>1030478.32</v>
      </c>
      <c r="AZ78" s="97">
        <f t="shared" si="36"/>
        <v>-440.40852929023094</v>
      </c>
      <c r="BA78" s="25">
        <f t="shared" si="37"/>
        <v>16737883.493544711</v>
      </c>
      <c r="BB78" s="18">
        <f t="shared" si="38"/>
        <v>13566276.793365818</v>
      </c>
      <c r="BC78" s="11">
        <f t="shared" si="39"/>
        <v>-3171606.7001788933</v>
      </c>
      <c r="BH78" s="95"/>
    </row>
    <row r="79" spans="1:60" x14ac:dyDescent="0.25">
      <c r="A79" s="10" t="s">
        <v>111</v>
      </c>
      <c r="B79" s="17">
        <v>72628.598429055652</v>
      </c>
      <c r="C79" s="17">
        <v>67911.62999999999</v>
      </c>
      <c r="D79" s="50">
        <f t="shared" si="20"/>
        <v>-4716.9684290556615</v>
      </c>
      <c r="E79" s="17">
        <v>69725.980553692818</v>
      </c>
      <c r="F79" s="17">
        <v>58228.85</v>
      </c>
      <c r="G79" s="50">
        <f t="shared" si="21"/>
        <v>-11497.130553692819</v>
      </c>
      <c r="H79" s="17">
        <v>61843.321669808487</v>
      </c>
      <c r="I79" s="17">
        <v>50195.87</v>
      </c>
      <c r="J79" s="50">
        <f t="shared" si="22"/>
        <v>-11647.451669808484</v>
      </c>
      <c r="K79" s="17">
        <v>62904.206857525445</v>
      </c>
      <c r="L79" s="17">
        <v>48690.539999999994</v>
      </c>
      <c r="M79" s="50">
        <f t="shared" si="23"/>
        <v>-14213.666857525452</v>
      </c>
      <c r="N79" s="17">
        <v>67438.355751413823</v>
      </c>
      <c r="O79" s="17">
        <v>56549.38</v>
      </c>
      <c r="P79" s="50">
        <f t="shared" si="24"/>
        <v>-10888.975751413825</v>
      </c>
      <c r="Q79" s="17">
        <v>69992.43981890539</v>
      </c>
      <c r="R79" s="17">
        <v>56455.64</v>
      </c>
      <c r="S79" s="50">
        <f t="shared" si="25"/>
        <v>-13536.799818905391</v>
      </c>
      <c r="T79" s="17">
        <v>76346.476842660442</v>
      </c>
      <c r="U79" s="17">
        <v>56452.959999999999</v>
      </c>
      <c r="V79" s="50">
        <f t="shared" si="26"/>
        <v>-19893.516842660443</v>
      </c>
      <c r="W79" s="17">
        <v>78291.870865944977</v>
      </c>
      <c r="X79" s="17">
        <v>56452.979999999996</v>
      </c>
      <c r="Y79" s="50">
        <f t="shared" si="27"/>
        <v>-21838.890865944981</v>
      </c>
      <c r="Z79" s="17">
        <v>83166.894332589756</v>
      </c>
      <c r="AA79" s="17">
        <v>59267.389999999992</v>
      </c>
      <c r="AB79" s="50">
        <f t="shared" si="28"/>
        <v>-23899.504332589764</v>
      </c>
      <c r="AC79" s="17">
        <v>86878.754074390425</v>
      </c>
      <c r="AD79" s="17">
        <v>59108.08</v>
      </c>
      <c r="AE79" s="50">
        <f t="shared" si="29"/>
        <v>-27770.674074390423</v>
      </c>
      <c r="AF79" s="17">
        <v>90599.88040784905</v>
      </c>
      <c r="AG79" s="17">
        <v>59108.08</v>
      </c>
      <c r="AH79" s="50">
        <f t="shared" si="30"/>
        <v>-31491.800407849048</v>
      </c>
      <c r="AI79" s="17">
        <v>97048.316390039778</v>
      </c>
      <c r="AJ79" s="17">
        <v>62045.279999999999</v>
      </c>
      <c r="AK79" s="42">
        <f t="shared" si="31"/>
        <v>-35003.036390039779</v>
      </c>
      <c r="AL79" s="17">
        <v>65150.0915976959</v>
      </c>
      <c r="AM79" s="10">
        <v>62045.279999999999</v>
      </c>
      <c r="AN79" s="42">
        <f t="shared" si="32"/>
        <v>-3104.8115976959016</v>
      </c>
      <c r="AO79" s="58">
        <v>46380.995263809811</v>
      </c>
      <c r="AP79" s="10">
        <v>51485.180000000008</v>
      </c>
      <c r="AQ79" s="53">
        <f t="shared" si="33"/>
        <v>5104.1847361901964</v>
      </c>
      <c r="AR79" s="62">
        <v>48698.48</v>
      </c>
      <c r="AS79" s="64">
        <v>48698.48</v>
      </c>
      <c r="AT79" s="60">
        <f t="shared" si="34"/>
        <v>0</v>
      </c>
      <c r="AU79" s="71">
        <v>51135.047372803587</v>
      </c>
      <c r="AV79" s="69">
        <v>51121.8</v>
      </c>
      <c r="AW79" s="53">
        <f t="shared" si="35"/>
        <v>-13.247372803583858</v>
      </c>
      <c r="AX79" s="99">
        <v>53691.799741443763</v>
      </c>
      <c r="AY79" s="69">
        <v>53665.72</v>
      </c>
      <c r="AZ79" s="97">
        <f t="shared" si="36"/>
        <v>-26.079741443762032</v>
      </c>
      <c r="BA79" s="25">
        <f t="shared" si="37"/>
        <v>1128229.7102281854</v>
      </c>
      <c r="BB79" s="18">
        <f t="shared" si="38"/>
        <v>908534.38842905581</v>
      </c>
      <c r="BC79" s="11">
        <f t="shared" si="39"/>
        <v>-219695.3217991296</v>
      </c>
      <c r="BH79" s="95"/>
    </row>
    <row r="80" spans="1:60" x14ac:dyDescent="0.25">
      <c r="A80" s="10" t="s">
        <v>112</v>
      </c>
      <c r="B80" s="17">
        <v>360294.13880425197</v>
      </c>
      <c r="C80" s="17">
        <v>336901.77999999997</v>
      </c>
      <c r="D80" s="50">
        <f t="shared" si="20"/>
        <v>-23392.358804251999</v>
      </c>
      <c r="E80" s="17">
        <v>345894.9044764241</v>
      </c>
      <c r="F80" s="17">
        <v>288866.59999999998</v>
      </c>
      <c r="G80" s="50">
        <f t="shared" si="21"/>
        <v>-57028.30447642412</v>
      </c>
      <c r="H80" s="17">
        <v>290275.49876470701</v>
      </c>
      <c r="I80" s="17">
        <v>235944.12</v>
      </c>
      <c r="J80" s="50">
        <f t="shared" si="22"/>
        <v>-54331.378764707013</v>
      </c>
      <c r="K80" s="17">
        <v>249044.89386733709</v>
      </c>
      <c r="L80" s="17">
        <v>192774.66</v>
      </c>
      <c r="M80" s="50">
        <f t="shared" si="23"/>
        <v>-56270.233867337083</v>
      </c>
      <c r="N80" s="17">
        <v>266996.10391302966</v>
      </c>
      <c r="O80" s="17">
        <v>223892.14</v>
      </c>
      <c r="P80" s="50">
        <f t="shared" si="24"/>
        <v>-43103.963913029642</v>
      </c>
      <c r="Q80" s="17">
        <v>277108.01259597967</v>
      </c>
      <c r="R80" s="17">
        <v>223514.29</v>
      </c>
      <c r="S80" s="50">
        <f t="shared" si="25"/>
        <v>-53593.722595979663</v>
      </c>
      <c r="T80" s="17">
        <v>302264.36628460255</v>
      </c>
      <c r="U80" s="17">
        <v>223511.55999999997</v>
      </c>
      <c r="V80" s="50">
        <f t="shared" si="26"/>
        <v>-78752.806284602586</v>
      </c>
      <c r="W80" s="17">
        <v>309966.40200307831</v>
      </c>
      <c r="X80" s="17">
        <v>223511.56</v>
      </c>
      <c r="Y80" s="50">
        <f t="shared" si="27"/>
        <v>-86454.842003078316</v>
      </c>
      <c r="Z80" s="17">
        <v>329267.17316773499</v>
      </c>
      <c r="AA80" s="17">
        <v>234654.59000000003</v>
      </c>
      <c r="AB80" s="50">
        <f t="shared" si="28"/>
        <v>-94612.583167734963</v>
      </c>
      <c r="AC80" s="17">
        <v>343962.84713976277</v>
      </c>
      <c r="AD80" s="17">
        <v>234023.84</v>
      </c>
      <c r="AE80" s="50">
        <f t="shared" si="29"/>
        <v>-109939.00713976278</v>
      </c>
      <c r="AF80" s="17">
        <v>358695.20859981817</v>
      </c>
      <c r="AG80" s="17">
        <v>234023.84</v>
      </c>
      <c r="AH80" s="50">
        <f t="shared" si="30"/>
        <v>-124671.36859981818</v>
      </c>
      <c r="AI80" s="17">
        <v>384225.29847810551</v>
      </c>
      <c r="AJ80" s="17">
        <v>245652.32</v>
      </c>
      <c r="AK80" s="42">
        <f t="shared" si="31"/>
        <v>-138572.97847810551</v>
      </c>
      <c r="AL80" s="17">
        <v>257936.60643627332</v>
      </c>
      <c r="AM80" s="10">
        <v>245652.32</v>
      </c>
      <c r="AN80" s="42">
        <f t="shared" si="32"/>
        <v>-12284.286436273309</v>
      </c>
      <c r="AO80" s="58">
        <v>236971.62017125543</v>
      </c>
      <c r="AP80" s="10">
        <v>243848.01</v>
      </c>
      <c r="AQ80" s="53">
        <f t="shared" si="33"/>
        <v>6876.3898287445772</v>
      </c>
      <c r="AR80" s="62">
        <v>248816.96</v>
      </c>
      <c r="AS80" s="64">
        <v>248816.96</v>
      </c>
      <c r="AT80" s="60">
        <f t="shared" si="34"/>
        <v>0</v>
      </c>
      <c r="AU80" s="71">
        <v>261261.21172139351</v>
      </c>
      <c r="AV80" s="69">
        <v>261202.12</v>
      </c>
      <c r="AW80" s="53">
        <f t="shared" si="35"/>
        <v>-59.091721393517219</v>
      </c>
      <c r="AX80" s="99">
        <v>274324.27230746322</v>
      </c>
      <c r="AY80" s="69">
        <v>274203.76</v>
      </c>
      <c r="AZ80" s="97">
        <f t="shared" si="36"/>
        <v>-120.5123074632138</v>
      </c>
      <c r="BA80" s="25">
        <f t="shared" si="37"/>
        <v>4822981.2464237539</v>
      </c>
      <c r="BB80" s="18">
        <f t="shared" si="38"/>
        <v>3920183.068804251</v>
      </c>
      <c r="BC80" s="11">
        <f t="shared" si="39"/>
        <v>-902798.17761950288</v>
      </c>
      <c r="BH80" s="95"/>
    </row>
    <row r="81" spans="1:60" x14ac:dyDescent="0.25">
      <c r="A81" s="10" t="s">
        <v>113</v>
      </c>
      <c r="B81" s="17">
        <v>29655.533574056753</v>
      </c>
      <c r="C81" s="17">
        <v>27726.880000000001</v>
      </c>
      <c r="D81" s="50">
        <f t="shared" si="20"/>
        <v>-1928.6535740567524</v>
      </c>
      <c r="E81" s="17">
        <v>28470.343666536199</v>
      </c>
      <c r="F81" s="17">
        <v>23773.58</v>
      </c>
      <c r="G81" s="50">
        <f t="shared" si="21"/>
        <v>-4696.763666536197</v>
      </c>
      <c r="H81" s="17">
        <v>24158.188792729212</v>
      </c>
      <c r="I81" s="17">
        <v>19628.68</v>
      </c>
      <c r="J81" s="50">
        <f t="shared" si="22"/>
        <v>-4529.5087927292116</v>
      </c>
      <c r="K81" s="17">
        <v>21512.90223060194</v>
      </c>
      <c r="L81" s="17">
        <v>16651.22</v>
      </c>
      <c r="M81" s="50">
        <f t="shared" si="23"/>
        <v>-4861.6822306019385</v>
      </c>
      <c r="N81" s="17">
        <v>23063.556896261129</v>
      </c>
      <c r="O81" s="17">
        <v>19338.989999999998</v>
      </c>
      <c r="P81" s="50">
        <f t="shared" si="24"/>
        <v>-3724.5668962611308</v>
      </c>
      <c r="Q81" s="17">
        <v>23937.03998392064</v>
      </c>
      <c r="R81" s="17">
        <v>19307.53</v>
      </c>
      <c r="S81" s="50">
        <f t="shared" si="25"/>
        <v>-4629.5099839206414</v>
      </c>
      <c r="T81" s="17">
        <v>26110.086654253377</v>
      </c>
      <c r="U81" s="17">
        <v>19305.93</v>
      </c>
      <c r="V81" s="50">
        <f t="shared" si="26"/>
        <v>-6804.1566542533765</v>
      </c>
      <c r="W81" s="17">
        <v>26775.401003064864</v>
      </c>
      <c r="X81" s="17">
        <v>19305.919999999998</v>
      </c>
      <c r="Y81" s="50">
        <f t="shared" si="27"/>
        <v>-7469.4810030648659</v>
      </c>
      <c r="Z81" s="17">
        <v>28442.63294905152</v>
      </c>
      <c r="AA81" s="17">
        <v>20268.399999999998</v>
      </c>
      <c r="AB81" s="50">
        <f t="shared" si="28"/>
        <v>-8174.2329490515222</v>
      </c>
      <c r="AC81" s="17">
        <v>29712.069123645178</v>
      </c>
      <c r="AD81" s="17">
        <v>20213.919999999998</v>
      </c>
      <c r="AE81" s="50">
        <f t="shared" si="29"/>
        <v>-9498.1491236451802</v>
      </c>
      <c r="AF81" s="17">
        <v>30984.674423012955</v>
      </c>
      <c r="AG81" s="17">
        <v>20213.919999999998</v>
      </c>
      <c r="AH81" s="50">
        <f t="shared" si="30"/>
        <v>-10770.754423012957</v>
      </c>
      <c r="AI81" s="17">
        <v>33190.005032130532</v>
      </c>
      <c r="AJ81" s="17">
        <v>21219.84</v>
      </c>
      <c r="AK81" s="42">
        <f t="shared" si="31"/>
        <v>-11970.165032130531</v>
      </c>
      <c r="AL81" s="17">
        <v>22280.982797072156</v>
      </c>
      <c r="AM81" s="10">
        <v>21219.84</v>
      </c>
      <c r="AN81" s="42">
        <f t="shared" si="32"/>
        <v>-1061.1427970721561</v>
      </c>
      <c r="AO81" s="58">
        <v>21471.856325209355</v>
      </c>
      <c r="AP81" s="10">
        <v>21814.67</v>
      </c>
      <c r="AQ81" s="53">
        <f t="shared" si="33"/>
        <v>342.81367479064284</v>
      </c>
      <c r="AR81" s="62">
        <v>22544.2</v>
      </c>
      <c r="AS81" s="64">
        <v>22544.2</v>
      </c>
      <c r="AT81" s="60">
        <f t="shared" si="34"/>
        <v>0</v>
      </c>
      <c r="AU81" s="71">
        <v>23672.721642269997</v>
      </c>
      <c r="AV81" s="69">
        <v>23665.599999999999</v>
      </c>
      <c r="AW81" s="53">
        <f t="shared" si="35"/>
        <v>-7.1216422699981194</v>
      </c>
      <c r="AX81" s="99">
        <v>24856.357724383495</v>
      </c>
      <c r="AY81" s="69">
        <v>24842.78</v>
      </c>
      <c r="AZ81" s="97">
        <f t="shared" si="36"/>
        <v>-13.577724383496388</v>
      </c>
      <c r="BA81" s="25">
        <f t="shared" si="37"/>
        <v>415982.1950938158</v>
      </c>
      <c r="BB81" s="18">
        <f t="shared" si="38"/>
        <v>338127.77357405669</v>
      </c>
      <c r="BC81" s="11">
        <f t="shared" si="39"/>
        <v>-77854.421519759111</v>
      </c>
      <c r="BH81" s="95"/>
    </row>
    <row r="82" spans="1:60" x14ac:dyDescent="0.25">
      <c r="A82" s="10" t="s">
        <v>114</v>
      </c>
      <c r="B82" s="17">
        <v>260412.65419718585</v>
      </c>
      <c r="C82" s="17">
        <v>243502.76</v>
      </c>
      <c r="D82" s="50">
        <f t="shared" si="20"/>
        <v>-16909.894197185844</v>
      </c>
      <c r="E82" s="17">
        <v>250005.20532177098</v>
      </c>
      <c r="F82" s="17">
        <v>208784.33</v>
      </c>
      <c r="G82" s="50">
        <f t="shared" si="21"/>
        <v>-41220.875321770989</v>
      </c>
      <c r="H82" s="17">
        <v>230736.23374393748</v>
      </c>
      <c r="I82" s="17">
        <v>187100.82</v>
      </c>
      <c r="J82" s="50">
        <f t="shared" si="22"/>
        <v>-43635.413743937475</v>
      </c>
      <c r="K82" s="17">
        <v>259861.43688831016</v>
      </c>
      <c r="L82" s="17">
        <v>201146.1</v>
      </c>
      <c r="M82" s="50">
        <f t="shared" si="23"/>
        <v>-58715.33688831015</v>
      </c>
      <c r="N82" s="17">
        <v>278592.30570444587</v>
      </c>
      <c r="O82" s="17">
        <v>233616.49</v>
      </c>
      <c r="P82" s="50">
        <f t="shared" si="24"/>
        <v>-44975.815704445879</v>
      </c>
      <c r="Q82" s="17">
        <v>289143.39582811849</v>
      </c>
      <c r="R82" s="17">
        <v>233221.98</v>
      </c>
      <c r="S82" s="50">
        <f t="shared" si="25"/>
        <v>-55921.415828118479</v>
      </c>
      <c r="T82" s="17">
        <v>315392.34281467408</v>
      </c>
      <c r="U82" s="17">
        <v>233221.43000000002</v>
      </c>
      <c r="V82" s="50">
        <f t="shared" si="26"/>
        <v>-82170.912814674055</v>
      </c>
      <c r="W82" s="17">
        <v>323428.89412752428</v>
      </c>
      <c r="X82" s="17">
        <v>233221.44</v>
      </c>
      <c r="Y82" s="50">
        <f t="shared" si="27"/>
        <v>-90207.454127524281</v>
      </c>
      <c r="Z82" s="17">
        <v>343567.93833764916</v>
      </c>
      <c r="AA82" s="17">
        <v>244848.53999999998</v>
      </c>
      <c r="AB82" s="50">
        <f t="shared" si="28"/>
        <v>-98719.398337649181</v>
      </c>
      <c r="AC82" s="17">
        <v>358901.87630807603</v>
      </c>
      <c r="AD82" s="17">
        <v>244190.4</v>
      </c>
      <c r="AE82" s="50">
        <f t="shared" si="29"/>
        <v>-114711.47630807603</v>
      </c>
      <c r="AF82" s="17">
        <v>374274.09518122132</v>
      </c>
      <c r="AG82" s="17">
        <v>244190.4</v>
      </c>
      <c r="AH82" s="50">
        <f t="shared" si="30"/>
        <v>-130083.69518122132</v>
      </c>
      <c r="AI82" s="17">
        <v>400913.01050543372</v>
      </c>
      <c r="AJ82" s="17">
        <v>256322.84</v>
      </c>
      <c r="AK82" s="42">
        <f t="shared" si="31"/>
        <v>-144590.17050543372</v>
      </c>
      <c r="AL82" s="17">
        <v>269139.33521692408</v>
      </c>
      <c r="AM82" s="10">
        <v>256322.84</v>
      </c>
      <c r="AN82" s="42">
        <f t="shared" si="32"/>
        <v>-12816.495216924086</v>
      </c>
      <c r="AO82" s="58">
        <v>547309.13612313778</v>
      </c>
      <c r="AP82" s="10">
        <v>479475.17000000004</v>
      </c>
      <c r="AQ82" s="53">
        <f t="shared" si="33"/>
        <v>-67833.966123137739</v>
      </c>
      <c r="AR82" s="62">
        <v>574673.92000000004</v>
      </c>
      <c r="AS82" s="64">
        <v>574673.92000000004</v>
      </c>
      <c r="AT82" s="60">
        <f t="shared" si="34"/>
        <v>0</v>
      </c>
      <c r="AU82" s="71">
        <v>603408.32369033538</v>
      </c>
      <c r="AV82" s="69">
        <v>603278.89</v>
      </c>
      <c r="AW82" s="53">
        <f t="shared" si="35"/>
        <v>-129.43369033536874</v>
      </c>
      <c r="AX82" s="99">
        <v>633578.73987485212</v>
      </c>
      <c r="AY82" s="69">
        <v>633307.64</v>
      </c>
      <c r="AZ82" s="97">
        <f t="shared" si="36"/>
        <v>-271.09987485210877</v>
      </c>
      <c r="BA82" s="25">
        <f t="shared" si="37"/>
        <v>5679760.1039887443</v>
      </c>
      <c r="BB82" s="18">
        <f t="shared" si="38"/>
        <v>4694028.2441971852</v>
      </c>
      <c r="BC82" s="11">
        <f t="shared" si="39"/>
        <v>-985731.85979155917</v>
      </c>
      <c r="BH82" s="95"/>
    </row>
    <row r="83" spans="1:60" x14ac:dyDescent="0.25">
      <c r="A83" s="10" t="s">
        <v>115</v>
      </c>
      <c r="B83" s="17">
        <v>206524.70545729107</v>
      </c>
      <c r="C83" s="17">
        <v>193113.67</v>
      </c>
      <c r="D83" s="50">
        <f t="shared" si="20"/>
        <v>-13411.035457291058</v>
      </c>
      <c r="E83" s="17">
        <v>198270.90027956979</v>
      </c>
      <c r="F83" s="17">
        <v>165579.67000000001</v>
      </c>
      <c r="G83" s="50">
        <f t="shared" si="21"/>
        <v>-32691.230279569776</v>
      </c>
      <c r="H83" s="17">
        <v>178107.52825472155</v>
      </c>
      <c r="I83" s="17">
        <v>144519.66</v>
      </c>
      <c r="J83" s="50">
        <f t="shared" si="22"/>
        <v>-33587.868254721543</v>
      </c>
      <c r="K83" s="17">
        <v>187462.70893459723</v>
      </c>
      <c r="L83" s="17">
        <v>145106.88999999998</v>
      </c>
      <c r="M83" s="50">
        <f t="shared" si="23"/>
        <v>-42355.81893459725</v>
      </c>
      <c r="N83" s="17">
        <v>200975.06171390007</v>
      </c>
      <c r="O83" s="17">
        <v>168528.97999999998</v>
      </c>
      <c r="P83" s="50">
        <f t="shared" si="24"/>
        <v>-32446.081713900086</v>
      </c>
      <c r="Q83" s="17">
        <v>208586.56406100237</v>
      </c>
      <c r="R83" s="17">
        <v>168245.14</v>
      </c>
      <c r="S83" s="50">
        <f t="shared" si="25"/>
        <v>-40341.424061002355</v>
      </c>
      <c r="T83" s="17">
        <v>227522.41990672864</v>
      </c>
      <c r="U83" s="17">
        <v>168242.53</v>
      </c>
      <c r="V83" s="50">
        <f t="shared" si="26"/>
        <v>-59279.88990672864</v>
      </c>
      <c r="W83" s="17">
        <v>233319.94684123227</v>
      </c>
      <c r="X83" s="17">
        <v>168242.54</v>
      </c>
      <c r="Y83" s="50">
        <f t="shared" si="27"/>
        <v>-65077.406841232267</v>
      </c>
      <c r="Z83" s="17">
        <v>247848.1501336903</v>
      </c>
      <c r="AA83" s="17">
        <v>176630.15</v>
      </c>
      <c r="AB83" s="50">
        <f t="shared" si="28"/>
        <v>-71218.000133690308</v>
      </c>
      <c r="AC83" s="17">
        <v>258909.97440816622</v>
      </c>
      <c r="AD83" s="17">
        <v>176155.4</v>
      </c>
      <c r="AE83" s="50">
        <f t="shared" si="29"/>
        <v>-82754.574408166227</v>
      </c>
      <c r="AF83" s="17">
        <v>269999.41432969616</v>
      </c>
      <c r="AG83" s="17">
        <v>176155.4</v>
      </c>
      <c r="AH83" s="50">
        <f t="shared" si="30"/>
        <v>-93844.014329696161</v>
      </c>
      <c r="AI83" s="17">
        <v>289216.5913358503</v>
      </c>
      <c r="AJ83" s="17">
        <v>184908.6</v>
      </c>
      <c r="AK83" s="42">
        <f t="shared" si="31"/>
        <v>-104307.9913358503</v>
      </c>
      <c r="AL83" s="17">
        <v>194155.73724510142</v>
      </c>
      <c r="AM83" s="10">
        <v>184908.6</v>
      </c>
      <c r="AN83" s="42">
        <f t="shared" si="32"/>
        <v>-9247.1372451014176</v>
      </c>
      <c r="AO83" s="58">
        <v>232485.29676027093</v>
      </c>
      <c r="AP83" s="10">
        <v>224133.24</v>
      </c>
      <c r="AQ83" s="53">
        <f t="shared" si="33"/>
        <v>-8352.0567602709343</v>
      </c>
      <c r="AR83" s="62">
        <v>244106.6</v>
      </c>
      <c r="AS83" s="64">
        <v>244106.6</v>
      </c>
      <c r="AT83" s="60">
        <f t="shared" si="34"/>
        <v>0</v>
      </c>
      <c r="AU83" s="71">
        <v>256315.04015164686</v>
      </c>
      <c r="AV83" s="69">
        <v>256257.44</v>
      </c>
      <c r="AW83" s="53">
        <f t="shared" si="35"/>
        <v>-57.600151646853192</v>
      </c>
      <c r="AX83" s="99">
        <v>269130.79215922923</v>
      </c>
      <c r="AY83" s="69">
        <v>269013.06</v>
      </c>
      <c r="AZ83" s="97">
        <f t="shared" si="36"/>
        <v>-117.73215922922827</v>
      </c>
      <c r="BA83" s="25">
        <f t="shared" si="37"/>
        <v>3633806.6398134651</v>
      </c>
      <c r="BB83" s="18">
        <f t="shared" si="38"/>
        <v>2958245.5454572905</v>
      </c>
      <c r="BC83" s="11">
        <f t="shared" si="39"/>
        <v>-675561.09435617458</v>
      </c>
      <c r="BH83" s="95"/>
    </row>
    <row r="84" spans="1:60" x14ac:dyDescent="0.25">
      <c r="A84" s="10" t="s">
        <v>116</v>
      </c>
      <c r="B84" s="17">
        <v>9816.5307895604528</v>
      </c>
      <c r="C84" s="17">
        <v>9178.24</v>
      </c>
      <c r="D84" s="50">
        <f t="shared" si="20"/>
        <v>-638.29078956045305</v>
      </c>
      <c r="E84" s="17">
        <v>9424.2109822098992</v>
      </c>
      <c r="F84" s="17">
        <v>7869.61</v>
      </c>
      <c r="G84" s="50">
        <f t="shared" si="21"/>
        <v>-1554.6009822098995</v>
      </c>
      <c r="H84" s="17">
        <v>7636.0421677831919</v>
      </c>
      <c r="I84" s="17">
        <v>6211.5</v>
      </c>
      <c r="J84" s="50">
        <f t="shared" si="22"/>
        <v>-1424.5421677831919</v>
      </c>
      <c r="K84" s="17">
        <v>5744.7861822501272</v>
      </c>
      <c r="L84" s="17">
        <v>4444.45</v>
      </c>
      <c r="M84" s="50">
        <f t="shared" si="23"/>
        <v>-1300.3361822501274</v>
      </c>
      <c r="N84" s="17">
        <v>6158.8716181077207</v>
      </c>
      <c r="O84" s="17">
        <v>5162.97</v>
      </c>
      <c r="P84" s="50">
        <f t="shared" si="24"/>
        <v>-995.90161810772042</v>
      </c>
      <c r="Q84" s="17">
        <v>6392.125761069311</v>
      </c>
      <c r="R84" s="17">
        <v>5155.8599999999997</v>
      </c>
      <c r="S84" s="50">
        <f t="shared" si="25"/>
        <v>-1236.2657610693113</v>
      </c>
      <c r="T84" s="17">
        <v>6972.4142015268799</v>
      </c>
      <c r="U84" s="17">
        <v>5155.33</v>
      </c>
      <c r="V84" s="50">
        <f t="shared" si="26"/>
        <v>-1817.08420152688</v>
      </c>
      <c r="W84" s="17">
        <v>7150.0791505391089</v>
      </c>
      <c r="X84" s="17">
        <v>5155.33</v>
      </c>
      <c r="Y84" s="50">
        <f t="shared" si="27"/>
        <v>-1994.749150539109</v>
      </c>
      <c r="Z84" s="17">
        <v>7595.2952791321932</v>
      </c>
      <c r="AA84" s="17">
        <v>5412.37</v>
      </c>
      <c r="AB84" s="50">
        <f t="shared" si="28"/>
        <v>-2182.9252791321933</v>
      </c>
      <c r="AC84" s="17">
        <v>7934.2843805041311</v>
      </c>
      <c r="AD84" s="17">
        <v>5397.8</v>
      </c>
      <c r="AE84" s="50">
        <f t="shared" si="29"/>
        <v>-2536.484380504131</v>
      </c>
      <c r="AF84" s="17">
        <v>8274.1197621230131</v>
      </c>
      <c r="AG84" s="17">
        <v>5397.8</v>
      </c>
      <c r="AH84" s="50">
        <f t="shared" si="30"/>
        <v>-2876.3197621230129</v>
      </c>
      <c r="AI84" s="17">
        <v>8863.0292767365336</v>
      </c>
      <c r="AJ84" s="17">
        <v>5663.56</v>
      </c>
      <c r="AK84" s="42">
        <f t="shared" si="31"/>
        <v>-3199.4692767365332</v>
      </c>
      <c r="AL84" s="17">
        <v>5949.8937301678725</v>
      </c>
      <c r="AM84" s="10">
        <v>5663.56</v>
      </c>
      <c r="AN84" s="42">
        <f t="shared" si="32"/>
        <v>-286.33373016787209</v>
      </c>
      <c r="AO84" s="58">
        <v>4999.6838012961489</v>
      </c>
      <c r="AP84" s="10">
        <v>5274.03</v>
      </c>
      <c r="AQ84" s="53">
        <f t="shared" si="33"/>
        <v>274.34619870385086</v>
      </c>
      <c r="AR84" s="62">
        <v>5249.4</v>
      </c>
      <c r="AS84" s="64">
        <v>5249.4</v>
      </c>
      <c r="AT84" s="60">
        <f t="shared" si="34"/>
        <v>0</v>
      </c>
      <c r="AU84" s="71">
        <v>5512.1514011106856</v>
      </c>
      <c r="AV84" s="69">
        <v>5510.72</v>
      </c>
      <c r="AW84" s="53">
        <f t="shared" si="35"/>
        <v>-1.4314011106853286</v>
      </c>
      <c r="AX84" s="99">
        <v>5787.7589711662195</v>
      </c>
      <c r="AY84" s="69">
        <v>5785.02</v>
      </c>
      <c r="AZ84" s="97">
        <f t="shared" si="36"/>
        <v>-2.7389711662190166</v>
      </c>
      <c r="BA84" s="25">
        <f t="shared" si="37"/>
        <v>113672.91848411727</v>
      </c>
      <c r="BB84" s="18">
        <f t="shared" si="38"/>
        <v>92540.820789560457</v>
      </c>
      <c r="BC84" s="11">
        <f t="shared" si="39"/>
        <v>-21132.097694556811</v>
      </c>
      <c r="BH84" s="95"/>
    </row>
    <row r="85" spans="1:60" x14ac:dyDescent="0.25">
      <c r="A85" s="10" t="s">
        <v>117</v>
      </c>
      <c r="B85" s="17">
        <v>445107.59188468516</v>
      </c>
      <c r="C85" s="17">
        <v>416207.8</v>
      </c>
      <c r="D85" s="50">
        <f t="shared" si="20"/>
        <v>-28899.791884685168</v>
      </c>
      <c r="E85" s="17">
        <v>427318.76929125166</v>
      </c>
      <c r="F85" s="17">
        <v>356865.23</v>
      </c>
      <c r="G85" s="50">
        <f t="shared" si="21"/>
        <v>-70453.539291251684</v>
      </c>
      <c r="H85" s="17">
        <v>356174.69400062074</v>
      </c>
      <c r="I85" s="17">
        <v>289559.92</v>
      </c>
      <c r="J85" s="50">
        <f t="shared" si="22"/>
        <v>-66614.77400062076</v>
      </c>
      <c r="K85" s="17">
        <v>298392.36680524301</v>
      </c>
      <c r="L85" s="17">
        <v>230971.91</v>
      </c>
      <c r="M85" s="50">
        <f t="shared" si="23"/>
        <v>-67420.456805243011</v>
      </c>
      <c r="N85" s="17">
        <v>320705.84521027241</v>
      </c>
      <c r="O85" s="17">
        <v>268834.74</v>
      </c>
      <c r="P85" s="50">
        <f t="shared" si="24"/>
        <v>-51871.105210272421</v>
      </c>
      <c r="Q85" s="17">
        <v>335359.2674395318</v>
      </c>
      <c r="R85" s="17">
        <v>270499.53000000003</v>
      </c>
      <c r="S85" s="50">
        <f t="shared" si="25"/>
        <v>-64859.737439531775</v>
      </c>
      <c r="T85" s="17">
        <v>365803.77269014873</v>
      </c>
      <c r="U85" s="17">
        <v>270496.48</v>
      </c>
      <c r="V85" s="50">
        <f t="shared" si="26"/>
        <v>-95307.292690148752</v>
      </c>
      <c r="W85" s="17">
        <v>375124.86388539703</v>
      </c>
      <c r="X85" s="17">
        <v>270496.46000000002</v>
      </c>
      <c r="Y85" s="50">
        <f t="shared" si="27"/>
        <v>-104628.40388539701</v>
      </c>
      <c r="Z85" s="17">
        <v>398482.87659011956</v>
      </c>
      <c r="AA85" s="17">
        <v>283981.89999999997</v>
      </c>
      <c r="AB85" s="50">
        <f t="shared" si="28"/>
        <v>-114500.97659011959</v>
      </c>
      <c r="AC85" s="17">
        <v>416267.74831439881</v>
      </c>
      <c r="AD85" s="17">
        <v>283218.56</v>
      </c>
      <c r="AE85" s="50">
        <f t="shared" si="29"/>
        <v>-133049.18831439881</v>
      </c>
      <c r="AF85" s="17">
        <v>434097.01965380949</v>
      </c>
      <c r="AG85" s="17">
        <v>283218.56</v>
      </c>
      <c r="AH85" s="50">
        <f t="shared" si="30"/>
        <v>-150878.45965380949</v>
      </c>
      <c r="AI85" s="17">
        <v>464993.82469037402</v>
      </c>
      <c r="AJ85" s="17">
        <v>297292.92</v>
      </c>
      <c r="AK85" s="42">
        <f t="shared" si="31"/>
        <v>-167700.90469037404</v>
      </c>
      <c r="AL85" s="17">
        <v>312157.8137346232</v>
      </c>
      <c r="AM85" s="10">
        <v>297292.92</v>
      </c>
      <c r="AN85" s="42">
        <f t="shared" si="32"/>
        <v>-14864.893734623212</v>
      </c>
      <c r="AO85" s="58">
        <v>284892.69660600025</v>
      </c>
      <c r="AP85" s="10">
        <v>293690.94999999995</v>
      </c>
      <c r="AQ85" s="53">
        <f t="shared" si="33"/>
        <v>8798.2533939997084</v>
      </c>
      <c r="AR85" s="62">
        <v>299137.08</v>
      </c>
      <c r="AS85" s="64">
        <v>299137.08</v>
      </c>
      <c r="AT85" s="60">
        <f t="shared" si="34"/>
        <v>0</v>
      </c>
      <c r="AU85" s="71">
        <v>314094.1985882892</v>
      </c>
      <c r="AV85" s="69">
        <v>314026.68</v>
      </c>
      <c r="AW85" s="53">
        <f t="shared" si="35"/>
        <v>-67.518588289211039</v>
      </c>
      <c r="AX85" s="99">
        <v>329798.90851770371</v>
      </c>
      <c r="AY85" s="69">
        <v>329657.36000000004</v>
      </c>
      <c r="AZ85" s="97">
        <f t="shared" si="36"/>
        <v>-141.54851770366076</v>
      </c>
      <c r="BA85" s="25">
        <f t="shared" si="37"/>
        <v>5848110.4293847652</v>
      </c>
      <c r="BB85" s="18">
        <f t="shared" si="38"/>
        <v>4754691.4318846846</v>
      </c>
      <c r="BC85" s="11">
        <f t="shared" si="39"/>
        <v>-1093418.9975000806</v>
      </c>
      <c r="BH85" s="95"/>
    </row>
    <row r="86" spans="1:60" x14ac:dyDescent="0.25">
      <c r="A86" s="10" t="s">
        <v>118</v>
      </c>
      <c r="B86" s="17">
        <v>44757.888634918992</v>
      </c>
      <c r="C86" s="17">
        <v>41848</v>
      </c>
      <c r="D86" s="50">
        <f t="shared" si="20"/>
        <v>-2909.8886349189925</v>
      </c>
      <c r="E86" s="17">
        <v>42969.129793012966</v>
      </c>
      <c r="F86" s="17">
        <v>35881.339999999997</v>
      </c>
      <c r="G86" s="50">
        <f t="shared" si="21"/>
        <v>-7087.7897930129693</v>
      </c>
      <c r="H86" s="17">
        <v>38314.603142620545</v>
      </c>
      <c r="I86" s="17">
        <v>31092.22</v>
      </c>
      <c r="J86" s="50">
        <f t="shared" si="22"/>
        <v>-7222.3831426205434</v>
      </c>
      <c r="K86" s="17">
        <v>39540.473932223678</v>
      </c>
      <c r="L86" s="17">
        <v>30605.08</v>
      </c>
      <c r="M86" s="50">
        <f t="shared" si="23"/>
        <v>-8935.3939322236765</v>
      </c>
      <c r="N86" s="17">
        <v>42390.559881954818</v>
      </c>
      <c r="O86" s="17">
        <v>35546.17</v>
      </c>
      <c r="P86" s="50">
        <f t="shared" si="24"/>
        <v>-6844.3898819548194</v>
      </c>
      <c r="Q86" s="17">
        <v>43996.012037485423</v>
      </c>
      <c r="R86" s="17">
        <v>35487.019999999997</v>
      </c>
      <c r="S86" s="50">
        <f t="shared" si="25"/>
        <v>-8508.9920374854264</v>
      </c>
      <c r="T86" s="17">
        <v>47990.047537705927</v>
      </c>
      <c r="U86" s="17">
        <v>35486.639999999999</v>
      </c>
      <c r="V86" s="50">
        <f t="shared" si="26"/>
        <v>-12503.407537705927</v>
      </c>
      <c r="W86" s="17">
        <v>49212.887877141562</v>
      </c>
      <c r="X86" s="17">
        <v>35486.639999999999</v>
      </c>
      <c r="Y86" s="50">
        <f t="shared" si="27"/>
        <v>-13726.247877141563</v>
      </c>
      <c r="Z86" s="17">
        <v>52277.241565575139</v>
      </c>
      <c r="AA86" s="17">
        <v>37255.81</v>
      </c>
      <c r="AB86" s="50">
        <f t="shared" si="28"/>
        <v>-15021.431565575142</v>
      </c>
      <c r="AC86" s="17">
        <v>54610.451070833871</v>
      </c>
      <c r="AD86" s="17">
        <v>37155.68</v>
      </c>
      <c r="AE86" s="50">
        <f t="shared" si="29"/>
        <v>-17454.771070833871</v>
      </c>
      <c r="AF86" s="17">
        <v>56949.485392018221</v>
      </c>
      <c r="AG86" s="17">
        <v>37155.68</v>
      </c>
      <c r="AH86" s="50">
        <f t="shared" si="30"/>
        <v>-19793.805392018221</v>
      </c>
      <c r="AI86" s="17">
        <v>61002.858411010864</v>
      </c>
      <c r="AJ86" s="17">
        <v>39000.120000000003</v>
      </c>
      <c r="AK86" s="42">
        <f t="shared" si="31"/>
        <v>-22002.738411010861</v>
      </c>
      <c r="AL86" s="17">
        <v>40952.197431490167</v>
      </c>
      <c r="AM86" s="10">
        <v>39000.120000000003</v>
      </c>
      <c r="AN86" s="42">
        <f t="shared" si="32"/>
        <v>-1952.0774314901646</v>
      </c>
      <c r="AO86" s="58">
        <v>35890.587287875933</v>
      </c>
      <c r="AP86" s="10">
        <v>37413.74</v>
      </c>
      <c r="AQ86" s="53">
        <f t="shared" si="33"/>
        <v>1523.1527121240651</v>
      </c>
      <c r="AR86" s="62">
        <v>37682.639999999999</v>
      </c>
      <c r="AS86" s="64">
        <v>37682.639999999999</v>
      </c>
      <c r="AT86" s="60">
        <f t="shared" si="34"/>
        <v>0</v>
      </c>
      <c r="AU86" s="71">
        <v>39569.372557973133</v>
      </c>
      <c r="AV86" s="69">
        <v>39558.68</v>
      </c>
      <c r="AW86" s="53">
        <f t="shared" si="35"/>
        <v>-10.692557973132352</v>
      </c>
      <c r="AX86" s="99">
        <v>41547.841185871795</v>
      </c>
      <c r="AY86" s="69">
        <v>41528.080000000002</v>
      </c>
      <c r="AZ86" s="97">
        <f t="shared" si="36"/>
        <v>-19.761185871793714</v>
      </c>
      <c r="BA86" s="25">
        <f t="shared" si="37"/>
        <v>728106.43655384134</v>
      </c>
      <c r="BB86" s="18">
        <f t="shared" si="38"/>
        <v>588565.46863491891</v>
      </c>
      <c r="BC86" s="11">
        <f t="shared" si="39"/>
        <v>-139540.96791892243</v>
      </c>
      <c r="BH86" s="95"/>
    </row>
    <row r="87" spans="1:60" x14ac:dyDescent="0.25">
      <c r="A87" s="10" t="s">
        <v>22</v>
      </c>
      <c r="B87" s="17">
        <v>307195.63135162956</v>
      </c>
      <c r="C87" s="17">
        <v>287248.27</v>
      </c>
      <c r="D87" s="50">
        <f t="shared" si="20"/>
        <v>-19947.361351629545</v>
      </c>
      <c r="E87" s="17">
        <v>294918.49052719789</v>
      </c>
      <c r="F87" s="17">
        <v>246292.65</v>
      </c>
      <c r="G87" s="50">
        <f t="shared" si="21"/>
        <v>-48625.840527197899</v>
      </c>
      <c r="H87" s="17">
        <v>249568.55010241724</v>
      </c>
      <c r="I87" s="17">
        <v>202810.54</v>
      </c>
      <c r="J87" s="50">
        <f t="shared" si="22"/>
        <v>-46758.010102417233</v>
      </c>
      <c r="K87" s="17">
        <v>220248.85266927999</v>
      </c>
      <c r="L87" s="17">
        <v>170485.2</v>
      </c>
      <c r="M87" s="50">
        <f t="shared" si="23"/>
        <v>-49763.652669279982</v>
      </c>
      <c r="N87" s="17">
        <v>236124.43781054832</v>
      </c>
      <c r="O87" s="17">
        <v>198004.79</v>
      </c>
      <c r="P87" s="50">
        <f t="shared" si="24"/>
        <v>-38119.647810548311</v>
      </c>
      <c r="Q87" s="17">
        <v>245067.14790241883</v>
      </c>
      <c r="R87" s="17">
        <v>197670.25</v>
      </c>
      <c r="S87" s="50">
        <f t="shared" si="25"/>
        <v>-47396.89790241883</v>
      </c>
      <c r="T87" s="17">
        <v>267314.77543343429</v>
      </c>
      <c r="U87" s="17">
        <v>197667.22000000003</v>
      </c>
      <c r="V87" s="50">
        <f t="shared" si="26"/>
        <v>-69647.55543343426</v>
      </c>
      <c r="W87" s="17">
        <v>274126.25630288641</v>
      </c>
      <c r="X87" s="17">
        <v>197667.19999999998</v>
      </c>
      <c r="Y87" s="50">
        <f t="shared" si="27"/>
        <v>-76459.056302886427</v>
      </c>
      <c r="Z87" s="17">
        <v>291195.35833760793</v>
      </c>
      <c r="AA87" s="17">
        <v>207521.77000000002</v>
      </c>
      <c r="AB87" s="50">
        <f t="shared" si="28"/>
        <v>-83673.588337607915</v>
      </c>
      <c r="AC87" s="17">
        <v>304191.83170945337</v>
      </c>
      <c r="AD87" s="17">
        <v>206963.96</v>
      </c>
      <c r="AE87" s="50">
        <f t="shared" si="29"/>
        <v>-97227.871709453379</v>
      </c>
      <c r="AF87" s="17">
        <v>317220.75054532703</v>
      </c>
      <c r="AG87" s="17">
        <v>206963.96</v>
      </c>
      <c r="AH87" s="50">
        <f t="shared" si="30"/>
        <v>-110256.79054532704</v>
      </c>
      <c r="AI87" s="17">
        <v>339798.90068090736</v>
      </c>
      <c r="AJ87" s="17">
        <v>217248.44</v>
      </c>
      <c r="AK87" s="42">
        <f t="shared" si="31"/>
        <v>-122550.46068090736</v>
      </c>
      <c r="AL87" s="17">
        <v>228112.45292689631</v>
      </c>
      <c r="AM87" s="10">
        <v>217248.44</v>
      </c>
      <c r="AN87" s="42">
        <f t="shared" si="32"/>
        <v>-10864.012926896306</v>
      </c>
      <c r="AO87" s="58">
        <v>187555.10259951581</v>
      </c>
      <c r="AP87" s="10">
        <v>199142.34999999998</v>
      </c>
      <c r="AQ87" s="53">
        <f t="shared" si="33"/>
        <v>11587.247400484164</v>
      </c>
      <c r="AR87" s="62">
        <v>196932.56</v>
      </c>
      <c r="AS87" s="64">
        <v>196932.56</v>
      </c>
      <c r="AT87" s="60">
        <f t="shared" si="34"/>
        <v>0</v>
      </c>
      <c r="AU87" s="71">
        <v>206779.50099791557</v>
      </c>
      <c r="AV87" s="69">
        <v>206735.13</v>
      </c>
      <c r="AW87" s="53">
        <f t="shared" si="35"/>
        <v>-44.370997915568296</v>
      </c>
      <c r="AX87" s="99">
        <v>217118.47604781136</v>
      </c>
      <c r="AY87" s="69">
        <v>217025.6</v>
      </c>
      <c r="AZ87" s="97">
        <f t="shared" si="36"/>
        <v>-92.87604781135451</v>
      </c>
      <c r="BA87" s="25">
        <f t="shared" si="37"/>
        <v>4166350.5998974359</v>
      </c>
      <c r="BB87" s="18">
        <f t="shared" si="38"/>
        <v>3376550.0913516297</v>
      </c>
      <c r="BC87" s="11">
        <f t="shared" si="39"/>
        <v>-789800.50854580617</v>
      </c>
      <c r="BH87" s="95"/>
    </row>
    <row r="88" spans="1:60" x14ac:dyDescent="0.25">
      <c r="A88" s="10" t="s">
        <v>119</v>
      </c>
      <c r="B88" s="17">
        <v>12699.707664815971</v>
      </c>
      <c r="C88" s="17">
        <v>11872.21</v>
      </c>
      <c r="D88" s="50">
        <f t="shared" si="20"/>
        <v>-827.4976648159718</v>
      </c>
      <c r="E88" s="17">
        <v>12192.161060900917</v>
      </c>
      <c r="F88" s="17">
        <v>10179.48</v>
      </c>
      <c r="G88" s="50">
        <f t="shared" si="21"/>
        <v>-2012.6810609009171</v>
      </c>
      <c r="H88" s="17">
        <v>9745.2556637032067</v>
      </c>
      <c r="I88" s="17">
        <v>7929.38</v>
      </c>
      <c r="J88" s="50">
        <f t="shared" si="22"/>
        <v>-1815.8756637032066</v>
      </c>
      <c r="K88" s="17">
        <v>6922.5875334227476</v>
      </c>
      <c r="L88" s="17">
        <v>5357.26</v>
      </c>
      <c r="M88" s="50">
        <f t="shared" si="23"/>
        <v>-1565.3275334227474</v>
      </c>
      <c r="N88" s="17">
        <v>7421.5691465063746</v>
      </c>
      <c r="O88" s="17">
        <v>6221.24</v>
      </c>
      <c r="P88" s="50">
        <f t="shared" si="24"/>
        <v>-1200.3291465063749</v>
      </c>
      <c r="Q88" s="17">
        <v>7702.6452685688773</v>
      </c>
      <c r="R88" s="17">
        <v>6212.92</v>
      </c>
      <c r="S88" s="50">
        <f t="shared" si="25"/>
        <v>-1489.7252685688773</v>
      </c>
      <c r="T88" s="17">
        <v>8401.904979245779</v>
      </c>
      <c r="U88" s="17">
        <v>6211.2999999999993</v>
      </c>
      <c r="V88" s="50">
        <f t="shared" si="26"/>
        <v>-2190.6049792457798</v>
      </c>
      <c r="W88" s="17">
        <v>8615.9949596454535</v>
      </c>
      <c r="X88" s="17">
        <v>6211.29</v>
      </c>
      <c r="Y88" s="50">
        <f t="shared" si="27"/>
        <v>-2404.7049596454535</v>
      </c>
      <c r="Z88" s="17">
        <v>9152.4897087450699</v>
      </c>
      <c r="AA88" s="17">
        <v>6520.98</v>
      </c>
      <c r="AB88" s="50">
        <f t="shared" si="28"/>
        <v>-2631.5097087450704</v>
      </c>
      <c r="AC88" s="17">
        <v>9560.9786677204593</v>
      </c>
      <c r="AD88" s="17">
        <v>6503.44</v>
      </c>
      <c r="AE88" s="50">
        <f t="shared" si="29"/>
        <v>-3057.5386677204597</v>
      </c>
      <c r="AF88" s="17">
        <v>9970.4874120980239</v>
      </c>
      <c r="AG88" s="17">
        <v>6503.44</v>
      </c>
      <c r="AH88" s="50">
        <f t="shared" si="30"/>
        <v>-3467.0474120980243</v>
      </c>
      <c r="AI88" s="17">
        <v>10680.135697490048</v>
      </c>
      <c r="AJ88" s="17">
        <v>6824.4</v>
      </c>
      <c r="AK88" s="42">
        <f t="shared" si="31"/>
        <v>-3855.7356974900486</v>
      </c>
      <c r="AL88" s="17">
        <v>7169.7464196165156</v>
      </c>
      <c r="AM88" s="10">
        <v>6824.4</v>
      </c>
      <c r="AN88" s="42">
        <f t="shared" si="32"/>
        <v>-345.34641961651596</v>
      </c>
      <c r="AO88" s="58">
        <v>5736.2443613085279</v>
      </c>
      <c r="AP88" s="10">
        <v>6138.8200000000006</v>
      </c>
      <c r="AQ88" s="53">
        <f t="shared" si="33"/>
        <v>402.5756386914727</v>
      </c>
      <c r="AR88" s="62">
        <v>6022.68</v>
      </c>
      <c r="AS88" s="64">
        <v>6022.68</v>
      </c>
      <c r="AT88" s="60">
        <f t="shared" si="34"/>
        <v>0</v>
      </c>
      <c r="AU88" s="71">
        <v>6324.2094200243127</v>
      </c>
      <c r="AV88" s="69">
        <v>6321.48</v>
      </c>
      <c r="AW88" s="53">
        <f t="shared" si="35"/>
        <v>-2.7294200243131854</v>
      </c>
      <c r="AX88" s="99">
        <v>6640.4198910255291</v>
      </c>
      <c r="AY88" s="69">
        <v>6635.119999999999</v>
      </c>
      <c r="AZ88" s="97">
        <f t="shared" si="36"/>
        <v>-5.2998910255300871</v>
      </c>
      <c r="BA88" s="25">
        <f t="shared" si="37"/>
        <v>138318.79796381228</v>
      </c>
      <c r="BB88" s="18">
        <f t="shared" si="38"/>
        <v>112682.21766481597</v>
      </c>
      <c r="BC88" s="11">
        <f t="shared" si="39"/>
        <v>-25636.580298996312</v>
      </c>
      <c r="BH88" s="95"/>
    </row>
    <row r="89" spans="1:60" x14ac:dyDescent="0.25">
      <c r="A89" s="10" t="s">
        <v>120</v>
      </c>
      <c r="B89" s="17">
        <v>17161.767114616177</v>
      </c>
      <c r="C89" s="17">
        <v>16046.71</v>
      </c>
      <c r="D89" s="50">
        <f t="shared" si="20"/>
        <v>-1115.0571146161783</v>
      </c>
      <c r="E89" s="17">
        <v>16475.89332554178</v>
      </c>
      <c r="F89" s="17">
        <v>13758.77</v>
      </c>
      <c r="G89" s="50">
        <f t="shared" si="21"/>
        <v>-2717.1233255417792</v>
      </c>
      <c r="H89" s="17">
        <v>14276.927108054895</v>
      </c>
      <c r="I89" s="17">
        <v>11593.83</v>
      </c>
      <c r="J89" s="50">
        <f t="shared" si="22"/>
        <v>-2683.0971080548952</v>
      </c>
      <c r="K89" s="17">
        <v>13580.770681888376</v>
      </c>
      <c r="L89" s="17">
        <v>10510.77</v>
      </c>
      <c r="M89" s="50">
        <f t="shared" si="23"/>
        <v>-3070.0006818883758</v>
      </c>
      <c r="N89" s="17">
        <v>14559.675582555908</v>
      </c>
      <c r="O89" s="17">
        <v>12208.31</v>
      </c>
      <c r="P89" s="50">
        <f t="shared" si="24"/>
        <v>-2351.365582555909</v>
      </c>
      <c r="Q89" s="17">
        <v>15111.092280352137</v>
      </c>
      <c r="R89" s="17">
        <v>12188.55</v>
      </c>
      <c r="S89" s="50">
        <f t="shared" si="25"/>
        <v>-2922.5422803521378</v>
      </c>
      <c r="T89" s="17">
        <v>16482.903865534256</v>
      </c>
      <c r="U89" s="17">
        <v>12187.96</v>
      </c>
      <c r="V89" s="50">
        <f t="shared" si="26"/>
        <v>-4294.9438655342565</v>
      </c>
      <c r="W89" s="17">
        <v>16902.906778471115</v>
      </c>
      <c r="X89" s="17">
        <v>12187.970000000001</v>
      </c>
      <c r="Y89" s="50">
        <f t="shared" si="27"/>
        <v>-4714.9367784711139</v>
      </c>
      <c r="Z89" s="17">
        <v>17955.405157781126</v>
      </c>
      <c r="AA89" s="17">
        <v>12795.589999999998</v>
      </c>
      <c r="AB89" s="50">
        <f t="shared" si="28"/>
        <v>-5159.8151577811277</v>
      </c>
      <c r="AC89" s="17">
        <v>18756.781066882151</v>
      </c>
      <c r="AD89" s="17">
        <v>12761.2</v>
      </c>
      <c r="AE89" s="50">
        <f t="shared" si="29"/>
        <v>-5995.5810668821505</v>
      </c>
      <c r="AF89" s="17">
        <v>19560.157596650635</v>
      </c>
      <c r="AG89" s="17">
        <v>12761.2</v>
      </c>
      <c r="AH89" s="50">
        <f t="shared" si="30"/>
        <v>-6798.9575966506345</v>
      </c>
      <c r="AI89" s="17">
        <v>20952.349545423182</v>
      </c>
      <c r="AJ89" s="17">
        <v>13394.8</v>
      </c>
      <c r="AK89" s="42">
        <f t="shared" si="31"/>
        <v>-7557.5495454231823</v>
      </c>
      <c r="AL89" s="17">
        <v>14065.648357928232</v>
      </c>
      <c r="AM89" s="10">
        <v>13394.8</v>
      </c>
      <c r="AN89" s="42">
        <f t="shared" si="32"/>
        <v>-670.84835792823287</v>
      </c>
      <c r="AO89" s="58">
        <v>12744.729689911166</v>
      </c>
      <c r="AP89" s="10">
        <v>13162.45</v>
      </c>
      <c r="AQ89" s="53">
        <f t="shared" si="33"/>
        <v>417.72031008883459</v>
      </c>
      <c r="AR89" s="62">
        <v>13379.8</v>
      </c>
      <c r="AS89" s="64">
        <v>13379.8</v>
      </c>
      <c r="AT89" s="60">
        <f t="shared" si="34"/>
        <v>0</v>
      </c>
      <c r="AU89" s="71">
        <v>14051.064509081256</v>
      </c>
      <c r="AV89" s="69">
        <v>14045.32</v>
      </c>
      <c r="AW89" s="53">
        <f t="shared" si="35"/>
        <v>-5.744509081256183</v>
      </c>
      <c r="AX89" s="99">
        <v>14753.617734535319</v>
      </c>
      <c r="AY89" s="69">
        <v>14743.92</v>
      </c>
      <c r="AZ89" s="97">
        <f t="shared" si="36"/>
        <v>-9.6977345353188866</v>
      </c>
      <c r="BA89" s="25">
        <f t="shared" si="37"/>
        <v>256017.87266067235</v>
      </c>
      <c r="BB89" s="18">
        <f t="shared" si="38"/>
        <v>207493.08711461615</v>
      </c>
      <c r="BC89" s="11">
        <f t="shared" si="39"/>
        <v>-48524.785546056199</v>
      </c>
      <c r="BH89" s="95"/>
    </row>
    <row r="90" spans="1:60" x14ac:dyDescent="0.25">
      <c r="A90" s="10" t="s">
        <v>121</v>
      </c>
      <c r="B90" s="17">
        <v>1002521.7877674184</v>
      </c>
      <c r="C90" s="17">
        <v>937433.89</v>
      </c>
      <c r="D90" s="50">
        <f t="shared" si="20"/>
        <v>-65087.897767418413</v>
      </c>
      <c r="E90" s="17">
        <v>962455.78450484853</v>
      </c>
      <c r="F90" s="17">
        <v>803775.32</v>
      </c>
      <c r="G90" s="50">
        <f t="shared" si="21"/>
        <v>-158680.46450484858</v>
      </c>
      <c r="H90" s="17">
        <v>852479.53263289062</v>
      </c>
      <c r="I90" s="17">
        <v>691965.49</v>
      </c>
      <c r="J90" s="50">
        <f t="shared" si="22"/>
        <v>-160514.04263289063</v>
      </c>
      <c r="K90" s="17">
        <v>863833.16241717595</v>
      </c>
      <c r="L90" s="17">
        <v>668657.96</v>
      </c>
      <c r="M90" s="50">
        <f t="shared" si="23"/>
        <v>-195175.20241717598</v>
      </c>
      <c r="N90" s="17">
        <v>926098.44439981284</v>
      </c>
      <c r="O90" s="17">
        <v>776592.92999999993</v>
      </c>
      <c r="P90" s="50">
        <f t="shared" si="24"/>
        <v>-149505.51439981291</v>
      </c>
      <c r="Q90" s="17">
        <v>961172.45021468168</v>
      </c>
      <c r="R90" s="17">
        <v>775278.11</v>
      </c>
      <c r="S90" s="50">
        <f t="shared" si="25"/>
        <v>-185894.3402146817</v>
      </c>
      <c r="T90" s="17">
        <v>1048429.3789726906</v>
      </c>
      <c r="U90" s="17">
        <v>775277.49</v>
      </c>
      <c r="V90" s="50">
        <f t="shared" si="26"/>
        <v>-273151.88897269056</v>
      </c>
      <c r="W90" s="17">
        <v>1075144.5377074247</v>
      </c>
      <c r="X90" s="17">
        <v>775277.47</v>
      </c>
      <c r="Y90" s="50">
        <f t="shared" si="27"/>
        <v>-299867.06770742475</v>
      </c>
      <c r="Z90" s="17">
        <v>1142090.8859475013</v>
      </c>
      <c r="AA90" s="17">
        <v>813928.43</v>
      </c>
      <c r="AB90" s="50">
        <f t="shared" si="28"/>
        <v>-328162.45594750124</v>
      </c>
      <c r="AC90" s="17">
        <v>1193064.06722409</v>
      </c>
      <c r="AD90" s="17">
        <v>811740.64</v>
      </c>
      <c r="AE90" s="50">
        <f t="shared" si="29"/>
        <v>-381323.42722408997</v>
      </c>
      <c r="AF90" s="17">
        <v>1244164.5021388154</v>
      </c>
      <c r="AG90" s="17">
        <v>811740.64</v>
      </c>
      <c r="AH90" s="50">
        <f t="shared" si="30"/>
        <v>-432423.86213881534</v>
      </c>
      <c r="AI90" s="17">
        <v>1332717.7663069353</v>
      </c>
      <c r="AJ90" s="17">
        <v>852069.56</v>
      </c>
      <c r="AK90" s="42">
        <f t="shared" si="31"/>
        <v>-480648.20630693529</v>
      </c>
      <c r="AL90" s="17">
        <v>894674.81537561922</v>
      </c>
      <c r="AM90" s="10">
        <v>852069.56</v>
      </c>
      <c r="AN90" s="42">
        <f t="shared" si="32"/>
        <v>-42605.255375619163</v>
      </c>
      <c r="AO90" s="58">
        <v>1025515.4997069325</v>
      </c>
      <c r="AP90" s="10">
        <v>998484.03</v>
      </c>
      <c r="AQ90" s="53">
        <f t="shared" si="33"/>
        <v>-27031.469706932432</v>
      </c>
      <c r="AR90" s="62">
        <v>1076788.44</v>
      </c>
      <c r="AS90" s="64">
        <v>1076788.44</v>
      </c>
      <c r="AT90" s="60">
        <f t="shared" si="34"/>
        <v>0</v>
      </c>
      <c r="AU90" s="71">
        <v>1130630.8405153193</v>
      </c>
      <c r="AV90" s="69">
        <v>1130387.74</v>
      </c>
      <c r="AW90" s="53">
        <f t="shared" si="35"/>
        <v>-243.10051531926729</v>
      </c>
      <c r="AX90" s="99">
        <v>1187162.3825410854</v>
      </c>
      <c r="AY90" s="69">
        <v>1186655.04</v>
      </c>
      <c r="AZ90" s="97">
        <f t="shared" si="36"/>
        <v>-507.34254108532332</v>
      </c>
      <c r="BA90" s="25">
        <f t="shared" si="37"/>
        <v>16731781.895832157</v>
      </c>
      <c r="BB90" s="18">
        <f t="shared" si="38"/>
        <v>13616555.597767418</v>
      </c>
      <c r="BC90" s="11">
        <f t="shared" si="39"/>
        <v>-3115226.2980647385</v>
      </c>
      <c r="BH90" s="95"/>
    </row>
    <row r="91" spans="1:60" x14ac:dyDescent="0.25">
      <c r="A91" s="10" t="s">
        <v>122</v>
      </c>
      <c r="B91" s="17">
        <v>2299.6767933585675</v>
      </c>
      <c r="C91" s="17">
        <v>2145.79</v>
      </c>
      <c r="D91" s="50">
        <f t="shared" si="20"/>
        <v>-153.8867933585675</v>
      </c>
      <c r="E91" s="17">
        <v>2207.7697056225984</v>
      </c>
      <c r="F91" s="17">
        <v>1839.85</v>
      </c>
      <c r="G91" s="50">
        <f t="shared" si="21"/>
        <v>-367.91970562259849</v>
      </c>
      <c r="H91" s="17">
        <v>1845.6319070072809</v>
      </c>
      <c r="I91" s="17">
        <v>1497.29</v>
      </c>
      <c r="J91" s="50">
        <f t="shared" si="22"/>
        <v>-348.34190700728095</v>
      </c>
      <c r="K91" s="17">
        <v>1562.3895474738838</v>
      </c>
      <c r="L91" s="17">
        <v>1208.21</v>
      </c>
      <c r="M91" s="50">
        <f t="shared" si="23"/>
        <v>-354.17954747388376</v>
      </c>
      <c r="N91" s="17">
        <v>1675.006925426786</v>
      </c>
      <c r="O91" s="17">
        <v>1403.1</v>
      </c>
      <c r="P91" s="50">
        <f t="shared" si="24"/>
        <v>-271.90692542678607</v>
      </c>
      <c r="Q91" s="17">
        <v>1738.4442446422813</v>
      </c>
      <c r="R91" s="17">
        <v>1402.22</v>
      </c>
      <c r="S91" s="50">
        <f t="shared" si="25"/>
        <v>-336.22424464228129</v>
      </c>
      <c r="T91" s="17">
        <v>1896.2632765658877</v>
      </c>
      <c r="U91" s="17">
        <v>1400.83</v>
      </c>
      <c r="V91" s="50">
        <f t="shared" si="26"/>
        <v>-495.43327656588781</v>
      </c>
      <c r="W91" s="17">
        <v>1944.5821957533142</v>
      </c>
      <c r="X91" s="17">
        <v>1400.83</v>
      </c>
      <c r="Y91" s="50">
        <f t="shared" si="27"/>
        <v>-543.75219575331425</v>
      </c>
      <c r="Z91" s="17">
        <v>2065.6660800987138</v>
      </c>
      <c r="AA91" s="17">
        <v>1470.64</v>
      </c>
      <c r="AB91" s="50">
        <f t="shared" si="28"/>
        <v>-595.02608009871369</v>
      </c>
      <c r="AC91" s="17">
        <v>2157.8597687563538</v>
      </c>
      <c r="AD91" s="17">
        <v>1466.72</v>
      </c>
      <c r="AE91" s="50">
        <f t="shared" si="29"/>
        <v>-691.13976875635376</v>
      </c>
      <c r="AF91" s="17">
        <v>2250.2836173137898</v>
      </c>
      <c r="AG91" s="17">
        <v>1466.72</v>
      </c>
      <c r="AH91" s="50">
        <f t="shared" si="30"/>
        <v>-783.56361731378979</v>
      </c>
      <c r="AI91" s="17">
        <v>2410.4472928362957</v>
      </c>
      <c r="AJ91" s="17">
        <v>1539.96</v>
      </c>
      <c r="AK91" s="42">
        <f t="shared" si="31"/>
        <v>-870.48729283629564</v>
      </c>
      <c r="AL91" s="17">
        <v>1618.1719349828941</v>
      </c>
      <c r="AM91" s="10">
        <v>1539.96</v>
      </c>
      <c r="AN91" s="42">
        <f t="shared" si="32"/>
        <v>-78.211934982894036</v>
      </c>
      <c r="AO91" s="58">
        <v>1249.9209503240372</v>
      </c>
      <c r="AP91" s="10">
        <v>1351.89</v>
      </c>
      <c r="AQ91" s="53">
        <f t="shared" si="33"/>
        <v>101.96904967596288</v>
      </c>
      <c r="AR91" s="62">
        <v>1312.32</v>
      </c>
      <c r="AS91" s="64">
        <v>1312.32</v>
      </c>
      <c r="AT91" s="60">
        <f t="shared" si="34"/>
        <v>0</v>
      </c>
      <c r="AU91" s="71">
        <v>1378.0378502776714</v>
      </c>
      <c r="AV91" s="69">
        <v>1376.8</v>
      </c>
      <c r="AW91" s="53">
        <f t="shared" si="35"/>
        <v>-1.2378502776714413</v>
      </c>
      <c r="AX91" s="99">
        <v>1446.9397427915549</v>
      </c>
      <c r="AY91" s="69">
        <v>1444.3999999999999</v>
      </c>
      <c r="AZ91" s="97">
        <f t="shared" si="36"/>
        <v>-2.5397427915549997</v>
      </c>
      <c r="BA91" s="25">
        <f t="shared" si="37"/>
        <v>29612.472090440355</v>
      </c>
      <c r="BB91" s="18">
        <f t="shared" si="38"/>
        <v>23977.016793358562</v>
      </c>
      <c r="BC91" s="11">
        <f t="shared" si="39"/>
        <v>-5635.4552970817931</v>
      </c>
      <c r="BH91" s="95"/>
    </row>
    <row r="92" spans="1:60" x14ac:dyDescent="0.25">
      <c r="A92" s="10" t="s">
        <v>123</v>
      </c>
      <c r="B92" s="17">
        <v>35044.328448046232</v>
      </c>
      <c r="C92" s="17">
        <v>32768.130000000005</v>
      </c>
      <c r="D92" s="50">
        <f t="shared" si="20"/>
        <v>-2276.198448046227</v>
      </c>
      <c r="E92" s="17">
        <v>33643.774170756311</v>
      </c>
      <c r="F92" s="17">
        <v>28096.07</v>
      </c>
      <c r="G92" s="50">
        <f t="shared" si="21"/>
        <v>-5547.7041707563112</v>
      </c>
      <c r="H92" s="17">
        <v>26893.374768411173</v>
      </c>
      <c r="I92" s="17">
        <v>21887.51</v>
      </c>
      <c r="J92" s="50">
        <f t="shared" si="22"/>
        <v>-5005.8647684111747</v>
      </c>
      <c r="K92" s="17">
        <v>19109.226003719043</v>
      </c>
      <c r="L92" s="17">
        <v>14791.14</v>
      </c>
      <c r="M92" s="50">
        <f t="shared" si="23"/>
        <v>-4318.0860037190432</v>
      </c>
      <c r="N92" s="17">
        <v>20486.623164835306</v>
      </c>
      <c r="O92" s="17">
        <v>17178.550000000003</v>
      </c>
      <c r="P92" s="50">
        <f t="shared" si="24"/>
        <v>-3308.073164835303</v>
      </c>
      <c r="Q92" s="17">
        <v>21262.510376778671</v>
      </c>
      <c r="R92" s="17">
        <v>17150.259999999998</v>
      </c>
      <c r="S92" s="50">
        <f t="shared" si="25"/>
        <v>-4112.2503767786729</v>
      </c>
      <c r="T92" s="17">
        <v>23192.758536459707</v>
      </c>
      <c r="U92" s="17">
        <v>17147.780000000002</v>
      </c>
      <c r="V92" s="50">
        <f t="shared" si="26"/>
        <v>-6044.9785364597046</v>
      </c>
      <c r="W92" s="17">
        <v>23783.736086521305</v>
      </c>
      <c r="X92" s="17">
        <v>17147.77</v>
      </c>
      <c r="Y92" s="50">
        <f t="shared" si="27"/>
        <v>-6635.9660865213045</v>
      </c>
      <c r="Z92" s="17">
        <v>25264.685133515039</v>
      </c>
      <c r="AA92" s="17">
        <v>18002.659999999996</v>
      </c>
      <c r="AB92" s="50">
        <f t="shared" si="28"/>
        <v>-7262.0251335150424</v>
      </c>
      <c r="AC92" s="17">
        <v>26392.284864020021</v>
      </c>
      <c r="AD92" s="17">
        <v>17954.28</v>
      </c>
      <c r="AE92" s="50">
        <f t="shared" si="29"/>
        <v>-8438.0048640200221</v>
      </c>
      <c r="AF92" s="17">
        <v>27522.699627145586</v>
      </c>
      <c r="AG92" s="17">
        <v>17954.28</v>
      </c>
      <c r="AH92" s="50">
        <f t="shared" si="30"/>
        <v>-9568.4196271455876</v>
      </c>
      <c r="AI92" s="17">
        <v>29481.624581613152</v>
      </c>
      <c r="AJ92" s="17">
        <v>18847.32</v>
      </c>
      <c r="AK92" s="42">
        <f t="shared" si="31"/>
        <v>-10634.304581613153</v>
      </c>
      <c r="AL92" s="17">
        <v>19791.487512483087</v>
      </c>
      <c r="AM92" s="10">
        <v>18847.32</v>
      </c>
      <c r="AN92" s="42">
        <f t="shared" si="32"/>
        <v>-944.16751248308719</v>
      </c>
      <c r="AO92" s="58">
        <v>17030.172948165007</v>
      </c>
      <c r="AP92" s="10">
        <v>17843.120000000003</v>
      </c>
      <c r="AQ92" s="53">
        <f t="shared" si="33"/>
        <v>812.94705183499536</v>
      </c>
      <c r="AR92" s="62">
        <v>17878.04</v>
      </c>
      <c r="AS92" s="64">
        <v>17878.04</v>
      </c>
      <c r="AT92" s="60">
        <f t="shared" si="34"/>
        <v>0</v>
      </c>
      <c r="AU92" s="71">
        <v>18775.765710033273</v>
      </c>
      <c r="AV92" s="69">
        <v>18768.48</v>
      </c>
      <c r="AW92" s="53">
        <f t="shared" si="35"/>
        <v>-7.2857100332730624</v>
      </c>
      <c r="AX92" s="99">
        <v>19714.553995534934</v>
      </c>
      <c r="AY92" s="69">
        <v>19703.22</v>
      </c>
      <c r="AZ92" s="97">
        <f t="shared" si="36"/>
        <v>-11.33399553493291</v>
      </c>
      <c r="BA92" s="25">
        <f t="shared" si="37"/>
        <v>385553.09193250281</v>
      </c>
      <c r="BB92" s="18">
        <f t="shared" si="38"/>
        <v>314538.90844804619</v>
      </c>
      <c r="BC92" s="11">
        <f t="shared" si="39"/>
        <v>-71014.183484456618</v>
      </c>
      <c r="BH92" s="95"/>
    </row>
    <row r="93" spans="1:60" x14ac:dyDescent="0.25">
      <c r="A93" s="10" t="s">
        <v>124</v>
      </c>
      <c r="B93" s="17">
        <v>75305.834098935782</v>
      </c>
      <c r="C93" s="17">
        <v>70413.52</v>
      </c>
      <c r="D93" s="50">
        <f t="shared" si="20"/>
        <v>-4892.314098935778</v>
      </c>
      <c r="E93" s="17">
        <v>72296.219912477332</v>
      </c>
      <c r="F93" s="17">
        <v>60374.01</v>
      </c>
      <c r="G93" s="50">
        <f t="shared" si="21"/>
        <v>-11922.20991247733</v>
      </c>
      <c r="H93" s="17">
        <v>59495.614831037383</v>
      </c>
      <c r="I93" s="17">
        <v>48382.79</v>
      </c>
      <c r="J93" s="50">
        <f t="shared" si="22"/>
        <v>-11112.824831037382</v>
      </c>
      <c r="K93" s="17">
        <v>47568.752530012564</v>
      </c>
      <c r="L93" s="17">
        <v>36818.83</v>
      </c>
      <c r="M93" s="50">
        <f t="shared" si="23"/>
        <v>-10749.922530012562</v>
      </c>
      <c r="N93" s="17">
        <v>50997.518544917068</v>
      </c>
      <c r="O93" s="17">
        <v>42762.94</v>
      </c>
      <c r="P93" s="50">
        <f t="shared" si="24"/>
        <v>-8234.5785449170653</v>
      </c>
      <c r="Q93" s="17">
        <v>52928.940925339608</v>
      </c>
      <c r="R93" s="17">
        <v>42692.29</v>
      </c>
      <c r="S93" s="50">
        <f t="shared" si="25"/>
        <v>-10236.650925339607</v>
      </c>
      <c r="T93" s="17">
        <v>57733.923451136798</v>
      </c>
      <c r="U93" s="17">
        <v>42689.93</v>
      </c>
      <c r="V93" s="50">
        <f t="shared" si="26"/>
        <v>-15043.993451136797</v>
      </c>
      <c r="W93" s="17">
        <v>59205.048698397055</v>
      </c>
      <c r="X93" s="17">
        <v>42689.919999999998</v>
      </c>
      <c r="Y93" s="50">
        <f t="shared" si="27"/>
        <v>-16515.128698397057</v>
      </c>
      <c r="Z93" s="17">
        <v>62891.587269466989</v>
      </c>
      <c r="AA93" s="17">
        <v>44818.2</v>
      </c>
      <c r="AB93" s="50">
        <f t="shared" si="28"/>
        <v>-18073.387269466992</v>
      </c>
      <c r="AC93" s="17">
        <v>65698.530497981905</v>
      </c>
      <c r="AD93" s="17">
        <v>44697.72</v>
      </c>
      <c r="AE93" s="50">
        <f t="shared" si="29"/>
        <v>-21000.810497981904</v>
      </c>
      <c r="AF93" s="17">
        <v>68512.481210215235</v>
      </c>
      <c r="AG93" s="17">
        <v>44697.72</v>
      </c>
      <c r="AH93" s="50">
        <f t="shared" si="30"/>
        <v>-23814.761210215234</v>
      </c>
      <c r="AI93" s="17">
        <v>73388.849115738907</v>
      </c>
      <c r="AJ93" s="17">
        <v>46918.96</v>
      </c>
      <c r="AK93" s="42">
        <f t="shared" si="31"/>
        <v>-26469.889115738908</v>
      </c>
      <c r="AL93" s="17">
        <v>49267.111682017654</v>
      </c>
      <c r="AM93" s="10">
        <v>46918.96</v>
      </c>
      <c r="AN93" s="42">
        <f t="shared" si="32"/>
        <v>-2348.1516820176548</v>
      </c>
      <c r="AO93" s="58">
        <v>43546.35310861066</v>
      </c>
      <c r="AP93" s="10">
        <v>45286.400000000001</v>
      </c>
      <c r="AQ93" s="53">
        <f t="shared" si="33"/>
        <v>1740.0468913893419</v>
      </c>
      <c r="AR93" s="62">
        <v>45720.28</v>
      </c>
      <c r="AS93" s="64">
        <v>45720.28</v>
      </c>
      <c r="AT93" s="60">
        <f t="shared" si="34"/>
        <v>0</v>
      </c>
      <c r="AU93" s="71">
        <v>48009.854390923872</v>
      </c>
      <c r="AV93" s="69">
        <v>47995.839999999997</v>
      </c>
      <c r="AW93" s="53">
        <f t="shared" si="35"/>
        <v>-14.014390923875908</v>
      </c>
      <c r="AX93" s="99">
        <v>50410.347110470066</v>
      </c>
      <c r="AY93" s="69">
        <v>50384.68</v>
      </c>
      <c r="AZ93" s="97">
        <f t="shared" si="36"/>
        <v>-25.667110470065381</v>
      </c>
      <c r="BA93" s="25">
        <f t="shared" si="37"/>
        <v>932566.90026720881</v>
      </c>
      <c r="BB93" s="18">
        <f t="shared" si="38"/>
        <v>758770.62409893563</v>
      </c>
      <c r="BC93" s="11">
        <f t="shared" si="39"/>
        <v>-173796.27616827318</v>
      </c>
      <c r="BH93" s="95"/>
    </row>
    <row r="94" spans="1:60" x14ac:dyDescent="0.25">
      <c r="A94" s="10" t="s">
        <v>125</v>
      </c>
      <c r="B94" s="17">
        <v>15514.237471613023</v>
      </c>
      <c r="C94" s="17">
        <v>14505.29</v>
      </c>
      <c r="D94" s="50">
        <f t="shared" si="20"/>
        <v>-1008.9474716130226</v>
      </c>
      <c r="E94" s="17">
        <v>14894.20756628977</v>
      </c>
      <c r="F94" s="17">
        <v>12437.13</v>
      </c>
      <c r="G94" s="50">
        <f t="shared" si="21"/>
        <v>-2457.0775662897704</v>
      </c>
      <c r="H94" s="17">
        <v>12447.931513585623</v>
      </c>
      <c r="I94" s="17">
        <v>10117.549999999999</v>
      </c>
      <c r="J94" s="50">
        <f t="shared" si="22"/>
        <v>-2330.3815135856239</v>
      </c>
      <c r="K94" s="17">
        <v>10528.101873747095</v>
      </c>
      <c r="L94" s="17">
        <v>8148.49</v>
      </c>
      <c r="M94" s="50">
        <f t="shared" si="23"/>
        <v>-2379.6118737470952</v>
      </c>
      <c r="N94" s="17">
        <v>11286.969743645112</v>
      </c>
      <c r="O94" s="17">
        <v>9463.2800000000007</v>
      </c>
      <c r="P94" s="50">
        <f t="shared" si="24"/>
        <v>-1823.6897436451109</v>
      </c>
      <c r="Q94" s="17">
        <v>11714.439679281835</v>
      </c>
      <c r="R94" s="17">
        <v>9448.82</v>
      </c>
      <c r="S94" s="50">
        <f t="shared" si="25"/>
        <v>-2265.6196792818355</v>
      </c>
      <c r="T94" s="17">
        <v>12777.897155936291</v>
      </c>
      <c r="U94" s="17">
        <v>9446.7199999999993</v>
      </c>
      <c r="V94" s="50">
        <f t="shared" si="26"/>
        <v>-3331.1771559362915</v>
      </c>
      <c r="W94" s="17">
        <v>13103.492334460794</v>
      </c>
      <c r="X94" s="17">
        <v>9446.74</v>
      </c>
      <c r="Y94" s="50">
        <f t="shared" si="27"/>
        <v>-3656.7523344607944</v>
      </c>
      <c r="Z94" s="17">
        <v>13919.411432049796</v>
      </c>
      <c r="AA94" s="17">
        <v>9917.69</v>
      </c>
      <c r="AB94" s="50">
        <f t="shared" si="28"/>
        <v>-4001.7214320497951</v>
      </c>
      <c r="AC94" s="17">
        <v>14540.655057158199</v>
      </c>
      <c r="AD94" s="17">
        <v>9891.0400000000009</v>
      </c>
      <c r="AE94" s="50">
        <f t="shared" si="29"/>
        <v>-4649.6150571581984</v>
      </c>
      <c r="AF94" s="17">
        <v>15163.449605899079</v>
      </c>
      <c r="AG94" s="17">
        <v>9891.0400000000009</v>
      </c>
      <c r="AH94" s="50">
        <f t="shared" si="30"/>
        <v>-5272.4096058990781</v>
      </c>
      <c r="AI94" s="17">
        <v>16242.706373266117</v>
      </c>
      <c r="AJ94" s="17">
        <v>10381.24</v>
      </c>
      <c r="AK94" s="42">
        <f t="shared" si="31"/>
        <v>-5861.4663732661174</v>
      </c>
      <c r="AL94" s="17">
        <v>10903.989346500119</v>
      </c>
      <c r="AM94" s="10">
        <v>10381.24</v>
      </c>
      <c r="AN94" s="42">
        <f t="shared" si="32"/>
        <v>-522.74934650011892</v>
      </c>
      <c r="AO94" s="58">
        <v>8570.8865165076841</v>
      </c>
      <c r="AP94" s="10">
        <v>9220.3300000000017</v>
      </c>
      <c r="AQ94" s="53">
        <f t="shared" si="33"/>
        <v>649.44348349231768</v>
      </c>
      <c r="AR94" s="62">
        <v>8996.44</v>
      </c>
      <c r="AS94" s="64">
        <v>8996.44</v>
      </c>
      <c r="AT94" s="60">
        <f t="shared" si="34"/>
        <v>0</v>
      </c>
      <c r="AU94" s="71">
        <v>9449.4024019040316</v>
      </c>
      <c r="AV94" s="69">
        <v>9443.9599999999991</v>
      </c>
      <c r="AW94" s="53">
        <f t="shared" si="35"/>
        <v>-5.442401904032522</v>
      </c>
      <c r="AX94" s="99">
        <v>9921.8725219992339</v>
      </c>
      <c r="AY94" s="69">
        <v>9913.7200000000012</v>
      </c>
      <c r="AZ94" s="97">
        <f t="shared" si="36"/>
        <v>-8.1525219992327038</v>
      </c>
      <c r="BA94" s="25">
        <f t="shared" si="37"/>
        <v>200054.21807184457</v>
      </c>
      <c r="BB94" s="18">
        <f t="shared" si="38"/>
        <v>162145.94747161304</v>
      </c>
      <c r="BC94" s="11">
        <f t="shared" si="39"/>
        <v>-37908.270600231539</v>
      </c>
      <c r="BH94" s="95"/>
    </row>
    <row r="95" spans="1:60" x14ac:dyDescent="0.25">
      <c r="A95" s="10" t="s">
        <v>23</v>
      </c>
      <c r="B95" s="17">
        <v>1922186.5639054701</v>
      </c>
      <c r="C95" s="17">
        <v>1797393.6999999997</v>
      </c>
      <c r="D95" s="50">
        <f t="shared" si="20"/>
        <v>-124792.86390547035</v>
      </c>
      <c r="E95" s="17">
        <v>1845365.9560339814</v>
      </c>
      <c r="F95" s="17">
        <v>1541122.75</v>
      </c>
      <c r="G95" s="50">
        <f t="shared" si="21"/>
        <v>-304243.20603398141</v>
      </c>
      <c r="H95" s="17">
        <v>1568369.8926555808</v>
      </c>
      <c r="I95" s="17">
        <v>1274398.3999999999</v>
      </c>
      <c r="J95" s="50">
        <f t="shared" si="22"/>
        <v>-293971.49265558086</v>
      </c>
      <c r="K95" s="17">
        <v>1403963.2473600321</v>
      </c>
      <c r="L95" s="17">
        <v>1086748.8799999999</v>
      </c>
      <c r="M95" s="50">
        <f t="shared" si="23"/>
        <v>-317214.36736003216</v>
      </c>
      <c r="N95" s="17">
        <v>1505161.2231885099</v>
      </c>
      <c r="O95" s="17">
        <v>1262174.27</v>
      </c>
      <c r="P95" s="50">
        <f t="shared" si="24"/>
        <v>-242986.95318850991</v>
      </c>
      <c r="Q95" s="17">
        <v>1562165.998235554</v>
      </c>
      <c r="R95" s="17">
        <v>1260037.26</v>
      </c>
      <c r="S95" s="50">
        <f t="shared" si="25"/>
        <v>-302128.73823555396</v>
      </c>
      <c r="T95" s="17">
        <v>1703982.1803221067</v>
      </c>
      <c r="U95" s="17">
        <v>1260034.3600000001</v>
      </c>
      <c r="V95" s="50">
        <f t="shared" si="26"/>
        <v>-443947.82032210659</v>
      </c>
      <c r="W95" s="17">
        <v>1747401.5611039281</v>
      </c>
      <c r="X95" s="17">
        <v>1260034.3600000001</v>
      </c>
      <c r="Y95" s="50">
        <f t="shared" si="27"/>
        <v>-487367.20110392803</v>
      </c>
      <c r="Z95" s="17">
        <v>1856207.5395767041</v>
      </c>
      <c r="AA95" s="17">
        <v>1322852.5400000003</v>
      </c>
      <c r="AB95" s="50">
        <f t="shared" si="28"/>
        <v>-533354.99957670388</v>
      </c>
      <c r="AC95" s="17">
        <v>1939052.7882044595</v>
      </c>
      <c r="AD95" s="17">
        <v>1319296.8</v>
      </c>
      <c r="AE95" s="50">
        <f t="shared" si="29"/>
        <v>-619755.98820445943</v>
      </c>
      <c r="AF95" s="17">
        <v>2022104.8585181716</v>
      </c>
      <c r="AG95" s="17">
        <v>1319296.8</v>
      </c>
      <c r="AH95" s="50">
        <f t="shared" si="30"/>
        <v>-702808.05851817154</v>
      </c>
      <c r="AI95" s="17">
        <v>2166027.9373426954</v>
      </c>
      <c r="AJ95" s="17">
        <v>1384844.64</v>
      </c>
      <c r="AK95" s="42">
        <f t="shared" si="31"/>
        <v>-781183.29734269553</v>
      </c>
      <c r="AL95" s="17">
        <v>1454089.3007756288</v>
      </c>
      <c r="AM95" s="10">
        <v>1384844.64</v>
      </c>
      <c r="AN95" s="42">
        <f t="shared" si="32"/>
        <v>-69244.660775628872</v>
      </c>
      <c r="AO95" s="58">
        <v>1578471.6001234984</v>
      </c>
      <c r="AP95" s="10">
        <v>1556606.8</v>
      </c>
      <c r="AQ95" s="53">
        <f t="shared" si="33"/>
        <v>-21864.800123498309</v>
      </c>
      <c r="AR95" s="62">
        <v>1657392.28</v>
      </c>
      <c r="AS95" s="64">
        <v>1657392.28</v>
      </c>
      <c r="AT95" s="60">
        <f t="shared" si="34"/>
        <v>0</v>
      </c>
      <c r="AU95" s="71">
        <v>1740264.9423506591</v>
      </c>
      <c r="AV95" s="69">
        <v>1739891.9</v>
      </c>
      <c r="AW95" s="53">
        <f t="shared" si="35"/>
        <v>-373.0423506591469</v>
      </c>
      <c r="AX95" s="99">
        <v>1827278.1894681922</v>
      </c>
      <c r="AY95" s="69">
        <v>1826497.98</v>
      </c>
      <c r="AZ95" s="97">
        <f t="shared" si="36"/>
        <v>-780.20946819218807</v>
      </c>
      <c r="BA95" s="25">
        <f t="shared" si="37"/>
        <v>27672207.869696982</v>
      </c>
      <c r="BB95" s="18">
        <f t="shared" si="38"/>
        <v>22551763.243905474</v>
      </c>
      <c r="BC95" s="11">
        <f t="shared" si="39"/>
        <v>-5120444.6257915087</v>
      </c>
      <c r="BH95" s="95"/>
    </row>
    <row r="96" spans="1:60" x14ac:dyDescent="0.25">
      <c r="A96" s="10" t="s">
        <v>24</v>
      </c>
      <c r="B96" s="17">
        <v>762943.51884737669</v>
      </c>
      <c r="C96" s="17">
        <v>713412.08000000007</v>
      </c>
      <c r="D96" s="50">
        <f t="shared" si="20"/>
        <v>-49531.438847376616</v>
      </c>
      <c r="E96" s="17">
        <v>732452.31368028536</v>
      </c>
      <c r="F96" s="17">
        <v>611694.37</v>
      </c>
      <c r="G96" s="50">
        <f t="shared" si="21"/>
        <v>-120757.94368028536</v>
      </c>
      <c r="H96" s="17">
        <v>622751.95091644628</v>
      </c>
      <c r="I96" s="17">
        <v>506020.18</v>
      </c>
      <c r="J96" s="50">
        <f t="shared" si="22"/>
        <v>-116731.77091644629</v>
      </c>
      <c r="K96" s="17">
        <v>558181.69340674661</v>
      </c>
      <c r="L96" s="17">
        <v>432063.9</v>
      </c>
      <c r="M96" s="50">
        <f t="shared" si="23"/>
        <v>-126117.79340674658</v>
      </c>
      <c r="N96" s="17">
        <v>598415.55111170502</v>
      </c>
      <c r="O96" s="17">
        <v>501809.82999999996</v>
      </c>
      <c r="P96" s="50">
        <f t="shared" si="24"/>
        <v>-96605.721111705061</v>
      </c>
      <c r="Q96" s="17">
        <v>621079.26537050854</v>
      </c>
      <c r="R96" s="17">
        <v>500960.22</v>
      </c>
      <c r="S96" s="50">
        <f t="shared" si="25"/>
        <v>-120119.04537050857</v>
      </c>
      <c r="T96" s="17">
        <v>677461.93551404693</v>
      </c>
      <c r="U96" s="17">
        <v>500958.92</v>
      </c>
      <c r="V96" s="50">
        <f t="shared" si="26"/>
        <v>-176503.01551404694</v>
      </c>
      <c r="W96" s="17">
        <v>694724.42691974563</v>
      </c>
      <c r="X96" s="17">
        <v>500958.9</v>
      </c>
      <c r="Y96" s="50">
        <f t="shared" si="27"/>
        <v>-193765.52691974561</v>
      </c>
      <c r="Z96" s="17">
        <v>737983.04172388208</v>
      </c>
      <c r="AA96" s="17">
        <v>525933.89</v>
      </c>
      <c r="AB96" s="50">
        <f t="shared" si="28"/>
        <v>-212049.15172388207</v>
      </c>
      <c r="AC96" s="17">
        <v>770920.30077015457</v>
      </c>
      <c r="AD96" s="17">
        <v>524520.19999999995</v>
      </c>
      <c r="AE96" s="50">
        <f t="shared" si="29"/>
        <v>-246400.10077015462</v>
      </c>
      <c r="AF96" s="17">
        <v>803939.78709632054</v>
      </c>
      <c r="AG96" s="17">
        <v>524520.19999999995</v>
      </c>
      <c r="AH96" s="50">
        <f t="shared" si="30"/>
        <v>-279419.58709632058</v>
      </c>
      <c r="AI96" s="17">
        <v>861160.10821914556</v>
      </c>
      <c r="AJ96" s="17">
        <v>550578.80000000005</v>
      </c>
      <c r="AK96" s="42">
        <f t="shared" si="31"/>
        <v>-310581.30821914552</v>
      </c>
      <c r="AL96" s="17">
        <v>578110.59498727333</v>
      </c>
      <c r="AM96" s="10">
        <v>550578.80000000005</v>
      </c>
      <c r="AN96" s="42">
        <f t="shared" si="32"/>
        <v>-27531.794987273286</v>
      </c>
      <c r="AO96" s="58">
        <v>503204.78259027534</v>
      </c>
      <c r="AP96" s="10">
        <v>525599.02</v>
      </c>
      <c r="AQ96" s="53">
        <f t="shared" si="33"/>
        <v>22394.237409724679</v>
      </c>
      <c r="AR96" s="62">
        <v>528361.56000000006</v>
      </c>
      <c r="AS96" s="64">
        <v>528361.56000000006</v>
      </c>
      <c r="AT96" s="60">
        <f t="shared" si="34"/>
        <v>0</v>
      </c>
      <c r="AU96" s="71">
        <v>554783.27383053745</v>
      </c>
      <c r="AV96" s="69">
        <v>554662.49</v>
      </c>
      <c r="AW96" s="53">
        <f t="shared" si="35"/>
        <v>-120.78383053746074</v>
      </c>
      <c r="AX96" s="99">
        <v>582522.43752206431</v>
      </c>
      <c r="AY96" s="69">
        <v>582272.58000000007</v>
      </c>
      <c r="AZ96" s="97">
        <f t="shared" si="36"/>
        <v>-249.85752206423786</v>
      </c>
      <c r="BA96" s="25">
        <f t="shared" si="37"/>
        <v>10606474.104984449</v>
      </c>
      <c r="BB96" s="18">
        <f t="shared" si="38"/>
        <v>8602164.7988473773</v>
      </c>
      <c r="BC96" s="11">
        <f t="shared" si="39"/>
        <v>-2004309.3061370719</v>
      </c>
      <c r="BH96" s="95"/>
    </row>
    <row r="97" spans="1:60" x14ac:dyDescent="0.25">
      <c r="A97" s="10" t="s">
        <v>126</v>
      </c>
      <c r="B97" s="17">
        <v>578111.28702296049</v>
      </c>
      <c r="C97" s="17">
        <v>540575.86</v>
      </c>
      <c r="D97" s="50">
        <f t="shared" si="20"/>
        <v>-37535.427022960503</v>
      </c>
      <c r="E97" s="17">
        <v>555006.94256420038</v>
      </c>
      <c r="F97" s="17">
        <v>463500.98</v>
      </c>
      <c r="G97" s="50">
        <f t="shared" si="21"/>
        <v>-91505.962564200396</v>
      </c>
      <c r="H97" s="17">
        <v>521773.76236057689</v>
      </c>
      <c r="I97" s="17">
        <v>422917.13</v>
      </c>
      <c r="J97" s="50">
        <f t="shared" si="22"/>
        <v>-98856.632360576885</v>
      </c>
      <c r="K97" s="17">
        <v>613297.98928917153</v>
      </c>
      <c r="L97" s="17">
        <v>474726.98</v>
      </c>
      <c r="M97" s="50">
        <f t="shared" si="23"/>
        <v>-138571.00928917155</v>
      </c>
      <c r="N97" s="17">
        <v>657504.64157329919</v>
      </c>
      <c r="O97" s="17">
        <v>551359.36</v>
      </c>
      <c r="P97" s="50">
        <f t="shared" si="24"/>
        <v>-106145.2815732992</v>
      </c>
      <c r="Q97" s="17">
        <v>682406.22926227399</v>
      </c>
      <c r="R97" s="17">
        <v>550426.31999999995</v>
      </c>
      <c r="S97" s="50">
        <f t="shared" si="25"/>
        <v>-131979.90926227404</v>
      </c>
      <c r="T97" s="17">
        <v>744356.26925505581</v>
      </c>
      <c r="U97" s="17">
        <v>550425.49</v>
      </c>
      <c r="V97" s="50">
        <f t="shared" si="26"/>
        <v>-193930.77925505582</v>
      </c>
      <c r="W97" s="17">
        <v>763323.30345608946</v>
      </c>
      <c r="X97" s="17">
        <v>550425.5</v>
      </c>
      <c r="Y97" s="50">
        <f t="shared" si="27"/>
        <v>-212897.80345608946</v>
      </c>
      <c r="Z97" s="17">
        <v>810853.38513413351</v>
      </c>
      <c r="AA97" s="17">
        <v>577866.57999999996</v>
      </c>
      <c r="AB97" s="50">
        <f t="shared" si="28"/>
        <v>-232986.80513413355</v>
      </c>
      <c r="AC97" s="17">
        <v>847042.95384335949</v>
      </c>
      <c r="AD97" s="17">
        <v>576313.31999999995</v>
      </c>
      <c r="AE97" s="50">
        <f t="shared" si="29"/>
        <v>-270729.63384335954</v>
      </c>
      <c r="AF97" s="17">
        <v>883322.8691655593</v>
      </c>
      <c r="AG97" s="17">
        <v>576313.31999999995</v>
      </c>
      <c r="AH97" s="50">
        <f t="shared" si="30"/>
        <v>-307009.54916555935</v>
      </c>
      <c r="AI97" s="17">
        <v>946193.27194950893</v>
      </c>
      <c r="AJ97" s="17">
        <v>604943.68000000005</v>
      </c>
      <c r="AK97" s="42">
        <f t="shared" si="31"/>
        <v>-341249.59194950887</v>
      </c>
      <c r="AL97" s="17">
        <v>635194.72186290065</v>
      </c>
      <c r="AM97" s="10">
        <v>604943.68000000005</v>
      </c>
      <c r="AN97" s="42">
        <f t="shared" si="32"/>
        <v>-30251.041862900602</v>
      </c>
      <c r="AO97" s="58">
        <v>788075.15917930554</v>
      </c>
      <c r="AP97" s="10">
        <v>753885.86</v>
      </c>
      <c r="AQ97" s="53">
        <f t="shared" si="33"/>
        <v>-34189.299179305555</v>
      </c>
      <c r="AR97" s="62">
        <v>827476.56</v>
      </c>
      <c r="AS97" s="64">
        <v>827476.56</v>
      </c>
      <c r="AT97" s="60">
        <f t="shared" si="34"/>
        <v>0</v>
      </c>
      <c r="AU97" s="71">
        <v>868852.8646000718</v>
      </c>
      <c r="AV97" s="69">
        <v>868665.97</v>
      </c>
      <c r="AW97" s="53">
        <f t="shared" si="35"/>
        <v>-186.89460007182788</v>
      </c>
      <c r="AX97" s="99">
        <v>912295.50783007545</v>
      </c>
      <c r="AY97" s="69">
        <v>911905.62</v>
      </c>
      <c r="AZ97" s="97">
        <f t="shared" si="36"/>
        <v>-389.88783007545862</v>
      </c>
      <c r="BA97" s="25">
        <f t="shared" si="37"/>
        <v>11722792.210518468</v>
      </c>
      <c r="BB97" s="18">
        <f t="shared" si="38"/>
        <v>9532302.0170229618</v>
      </c>
      <c r="BC97" s="11">
        <f t="shared" si="39"/>
        <v>-2190490.1934955064</v>
      </c>
      <c r="BH97" s="95"/>
    </row>
    <row r="98" spans="1:60" x14ac:dyDescent="0.25">
      <c r="A98" s="10" t="s">
        <v>25</v>
      </c>
      <c r="B98" s="17">
        <v>97375.866608332188</v>
      </c>
      <c r="C98" s="17">
        <v>91051.729999999981</v>
      </c>
      <c r="D98" s="50">
        <f t="shared" si="20"/>
        <v>-6324.1366083322064</v>
      </c>
      <c r="E98" s="17">
        <v>93484.21872912407</v>
      </c>
      <c r="F98" s="17">
        <v>78069.64</v>
      </c>
      <c r="G98" s="50">
        <f t="shared" si="21"/>
        <v>-15414.57872912407</v>
      </c>
      <c r="H98" s="17">
        <v>78500.95789046424</v>
      </c>
      <c r="I98" s="17">
        <v>63805.61</v>
      </c>
      <c r="J98" s="50">
        <f t="shared" si="22"/>
        <v>-14695.34789046424</v>
      </c>
      <c r="K98" s="17">
        <v>67495.228450871786</v>
      </c>
      <c r="L98" s="17">
        <v>52243.53</v>
      </c>
      <c r="M98" s="50">
        <f t="shared" si="23"/>
        <v>-15251.698450871787</v>
      </c>
      <c r="N98" s="17">
        <v>72360.299178437155</v>
      </c>
      <c r="O98" s="17">
        <v>60676.22</v>
      </c>
      <c r="P98" s="50">
        <f t="shared" si="24"/>
        <v>-11684.079178437154</v>
      </c>
      <c r="Q98" s="17">
        <v>75100.791368546546</v>
      </c>
      <c r="R98" s="17">
        <v>60576.02</v>
      </c>
      <c r="S98" s="50">
        <f t="shared" si="25"/>
        <v>-14524.77136854655</v>
      </c>
      <c r="T98" s="17">
        <v>81918.57354764636</v>
      </c>
      <c r="U98" s="17">
        <v>60573.71</v>
      </c>
      <c r="V98" s="50">
        <f t="shared" si="26"/>
        <v>-21344.863547646361</v>
      </c>
      <c r="W98" s="17">
        <v>84005.950856543175</v>
      </c>
      <c r="X98" s="17">
        <v>60573.71</v>
      </c>
      <c r="Y98" s="50">
        <f t="shared" si="27"/>
        <v>-23432.240856543176</v>
      </c>
      <c r="Z98" s="17">
        <v>89236.774660264433</v>
      </c>
      <c r="AA98" s="17">
        <v>63593.58</v>
      </c>
      <c r="AB98" s="50">
        <f t="shared" si="28"/>
        <v>-25643.194660264431</v>
      </c>
      <c r="AC98" s="17">
        <v>93219.542010274483</v>
      </c>
      <c r="AD98" s="17">
        <v>63422.64</v>
      </c>
      <c r="AE98" s="50">
        <f t="shared" si="29"/>
        <v>-29796.902010274483</v>
      </c>
      <c r="AF98" s="17">
        <v>97212.25226795573</v>
      </c>
      <c r="AG98" s="17">
        <v>63422.64</v>
      </c>
      <c r="AH98" s="50">
        <f t="shared" si="30"/>
        <v>-33789.61226795573</v>
      </c>
      <c r="AI98" s="17">
        <v>104131.32305052796</v>
      </c>
      <c r="AJ98" s="17">
        <v>66575.360000000001</v>
      </c>
      <c r="AK98" s="42">
        <f t="shared" si="31"/>
        <v>-37555.963050527964</v>
      </c>
      <c r="AL98" s="17">
        <v>69905.027591261023</v>
      </c>
      <c r="AM98" s="10">
        <v>66575.360000000001</v>
      </c>
      <c r="AN98" s="42">
        <f t="shared" si="32"/>
        <v>-3329.6675912610226</v>
      </c>
      <c r="AO98" s="58">
        <v>60130.12571737422</v>
      </c>
      <c r="AP98" s="10">
        <v>63015.899999999994</v>
      </c>
      <c r="AQ98" s="53">
        <f t="shared" si="33"/>
        <v>2885.7742826257745</v>
      </c>
      <c r="AR98" s="62">
        <v>63134.36</v>
      </c>
      <c r="AS98" s="64">
        <v>63134.36</v>
      </c>
      <c r="AT98" s="60">
        <f t="shared" si="34"/>
        <v>0</v>
      </c>
      <c r="AU98" s="71">
        <v>66293.463725857975</v>
      </c>
      <c r="AV98" s="69">
        <v>66277.16</v>
      </c>
      <c r="AW98" s="53">
        <f t="shared" si="35"/>
        <v>-16.303725857971585</v>
      </c>
      <c r="AX98" s="99">
        <v>69608.136912150876</v>
      </c>
      <c r="AY98" s="69">
        <v>69576.399999999994</v>
      </c>
      <c r="AZ98" s="97">
        <f t="shared" si="36"/>
        <v>-31.736912150881835</v>
      </c>
      <c r="BA98" s="25">
        <f t="shared" si="37"/>
        <v>1293504.7556534815</v>
      </c>
      <c r="BB98" s="18">
        <f t="shared" si="38"/>
        <v>1049911.3066083321</v>
      </c>
      <c r="BC98" s="11">
        <f t="shared" si="39"/>
        <v>-243593.44904514938</v>
      </c>
      <c r="BH98" s="95"/>
    </row>
    <row r="99" spans="1:60" x14ac:dyDescent="0.25">
      <c r="A99" s="10" t="s">
        <v>127</v>
      </c>
      <c r="B99" s="17">
        <v>444043.56232357892</v>
      </c>
      <c r="C99" s="17">
        <v>415214.52999999997</v>
      </c>
      <c r="D99" s="50">
        <f t="shared" si="20"/>
        <v>-28829.032323578955</v>
      </c>
      <c r="E99" s="17">
        <v>426297.26390506804</v>
      </c>
      <c r="F99" s="17">
        <v>356013.58</v>
      </c>
      <c r="G99" s="50">
        <f t="shared" si="21"/>
        <v>-70283.683905068028</v>
      </c>
      <c r="H99" s="17">
        <v>390684.85792719305</v>
      </c>
      <c r="I99" s="17">
        <v>316857.3</v>
      </c>
      <c r="J99" s="50">
        <f t="shared" si="22"/>
        <v>-73827.557927193062</v>
      </c>
      <c r="K99" s="17">
        <v>432589.61055211519</v>
      </c>
      <c r="L99" s="17">
        <v>334849.11</v>
      </c>
      <c r="M99" s="50">
        <f t="shared" si="23"/>
        <v>-97740.500552115205</v>
      </c>
      <c r="N99" s="17">
        <v>463770.76364470564</v>
      </c>
      <c r="O99" s="17">
        <v>388900.24</v>
      </c>
      <c r="P99" s="50">
        <f t="shared" si="24"/>
        <v>-74870.523644705652</v>
      </c>
      <c r="Q99" s="17">
        <v>481335.09339734056</v>
      </c>
      <c r="R99" s="17">
        <v>388243.09</v>
      </c>
      <c r="S99" s="50">
        <f t="shared" si="25"/>
        <v>-93092.003397340537</v>
      </c>
      <c r="T99" s="17">
        <v>525031.5413593275</v>
      </c>
      <c r="U99" s="17">
        <v>388241.37000000005</v>
      </c>
      <c r="V99" s="50">
        <f t="shared" si="26"/>
        <v>-136790.17135932745</v>
      </c>
      <c r="W99" s="17">
        <v>538409.93503034452</v>
      </c>
      <c r="X99" s="17">
        <v>388241.38</v>
      </c>
      <c r="Y99" s="50">
        <f t="shared" si="27"/>
        <v>-150168.55503034452</v>
      </c>
      <c r="Z99" s="17">
        <v>571935.26836210082</v>
      </c>
      <c r="AA99" s="17">
        <v>407596.88</v>
      </c>
      <c r="AB99" s="50">
        <f t="shared" si="28"/>
        <v>-164338.38836210081</v>
      </c>
      <c r="AC99" s="17">
        <v>597461.57320473995</v>
      </c>
      <c r="AD99" s="17">
        <v>406501.28</v>
      </c>
      <c r="AE99" s="50">
        <f t="shared" si="29"/>
        <v>-190960.29320473992</v>
      </c>
      <c r="AF99" s="17">
        <v>623051.60401225043</v>
      </c>
      <c r="AG99" s="17">
        <v>406501.28</v>
      </c>
      <c r="AH99" s="50">
        <f t="shared" si="30"/>
        <v>-216550.32401225041</v>
      </c>
      <c r="AI99" s="17">
        <v>667397.22967961256</v>
      </c>
      <c r="AJ99" s="17">
        <v>426699.24</v>
      </c>
      <c r="AK99" s="42">
        <f t="shared" si="31"/>
        <v>-240697.98967961257</v>
      </c>
      <c r="AL99" s="17">
        <v>448034.46636749455</v>
      </c>
      <c r="AM99" s="10">
        <v>426699.24</v>
      </c>
      <c r="AN99" s="42">
        <f t="shared" si="32"/>
        <v>-21335.226367494557</v>
      </c>
      <c r="AO99" s="58">
        <v>453654.34491671534</v>
      </c>
      <c r="AP99" s="10">
        <v>455093.41000000003</v>
      </c>
      <c r="AQ99" s="53">
        <f t="shared" si="33"/>
        <v>1439.0650832846877</v>
      </c>
      <c r="AR99" s="62">
        <v>476335.8</v>
      </c>
      <c r="AS99" s="64">
        <v>476335.8</v>
      </c>
      <c r="AT99" s="60">
        <f t="shared" si="34"/>
        <v>0</v>
      </c>
      <c r="AU99" s="71">
        <v>500153.9161945298</v>
      </c>
      <c r="AV99" s="69">
        <v>500045.85</v>
      </c>
      <c r="AW99" s="53">
        <f t="shared" si="35"/>
        <v>-108.06619452981977</v>
      </c>
      <c r="AX99" s="99">
        <v>525161.61200425634</v>
      </c>
      <c r="AY99" s="69">
        <v>524936.1</v>
      </c>
      <c r="AZ99" s="97">
        <f t="shared" si="36"/>
        <v>-225.51200425636489</v>
      </c>
      <c r="BA99" s="25">
        <f t="shared" si="37"/>
        <v>8040186.8308771159</v>
      </c>
      <c r="BB99" s="18">
        <f t="shared" si="38"/>
        <v>6510862.6123235794</v>
      </c>
      <c r="BC99" s="11">
        <f t="shared" si="39"/>
        <v>-1529324.2185535366</v>
      </c>
      <c r="BH99" s="95"/>
    </row>
    <row r="100" spans="1:60" x14ac:dyDescent="0.25">
      <c r="A100" s="10" t="s">
        <v>128</v>
      </c>
      <c r="B100" s="17">
        <v>61542.096873013608</v>
      </c>
      <c r="C100" s="17">
        <v>57543.340000000004</v>
      </c>
      <c r="D100" s="50">
        <f t="shared" si="20"/>
        <v>-3998.7568730136045</v>
      </c>
      <c r="E100" s="17">
        <v>59082.553465392819</v>
      </c>
      <c r="F100" s="17">
        <v>49338.86</v>
      </c>
      <c r="G100" s="50">
        <f t="shared" si="21"/>
        <v>-9743.6934653928183</v>
      </c>
      <c r="H100" s="17">
        <v>57030.581106016005</v>
      </c>
      <c r="I100" s="17">
        <v>46195.519999999997</v>
      </c>
      <c r="J100" s="50">
        <f t="shared" si="22"/>
        <v>-10835.061106016008</v>
      </c>
      <c r="K100" s="17">
        <v>70956.522217583159</v>
      </c>
      <c r="L100" s="17">
        <v>54922.59</v>
      </c>
      <c r="M100" s="50">
        <f t="shared" si="23"/>
        <v>-16033.932217583162</v>
      </c>
      <c r="N100" s="17">
        <v>76071.083751690341</v>
      </c>
      <c r="O100" s="17">
        <v>63788.239999999991</v>
      </c>
      <c r="P100" s="50">
        <f t="shared" si="24"/>
        <v>-12282.84375169035</v>
      </c>
      <c r="Q100" s="17">
        <v>78952.114002830989</v>
      </c>
      <c r="R100" s="17">
        <v>63682.48</v>
      </c>
      <c r="S100" s="50">
        <f t="shared" si="25"/>
        <v>-15269.634002830986</v>
      </c>
      <c r="T100" s="17">
        <v>86119.526037269243</v>
      </c>
      <c r="U100" s="17">
        <v>63681.14</v>
      </c>
      <c r="V100" s="50">
        <f t="shared" si="26"/>
        <v>-22438.386037269243</v>
      </c>
      <c r="W100" s="17">
        <v>88313.948336365895</v>
      </c>
      <c r="X100" s="17">
        <v>63681.13</v>
      </c>
      <c r="Y100" s="50">
        <f t="shared" si="27"/>
        <v>-24632.818336365897</v>
      </c>
      <c r="Z100" s="17">
        <v>93813.019514636966</v>
      </c>
      <c r="AA100" s="17">
        <v>66855.91</v>
      </c>
      <c r="AB100" s="50">
        <f t="shared" si="28"/>
        <v>-26957.109514636963</v>
      </c>
      <c r="AC100" s="17">
        <v>98000.03134413471</v>
      </c>
      <c r="AD100" s="17">
        <v>66676.2</v>
      </c>
      <c r="AE100" s="50">
        <f t="shared" si="29"/>
        <v>-31323.831344134713</v>
      </c>
      <c r="AF100" s="17">
        <v>102197.49597400475</v>
      </c>
      <c r="AG100" s="17">
        <v>66676.2</v>
      </c>
      <c r="AH100" s="50">
        <f t="shared" si="30"/>
        <v>-35521.295974004752</v>
      </c>
      <c r="AI100" s="17">
        <v>109471.390899273</v>
      </c>
      <c r="AJ100" s="17">
        <v>69987.600000000006</v>
      </c>
      <c r="AK100" s="42">
        <f t="shared" si="31"/>
        <v>-39483.790899272994</v>
      </c>
      <c r="AL100" s="17">
        <v>73489.900801069292</v>
      </c>
      <c r="AM100" s="10">
        <v>69987.600000000006</v>
      </c>
      <c r="AN100" s="42">
        <f t="shared" si="32"/>
        <v>-3502.3008010692865</v>
      </c>
      <c r="AO100" s="58">
        <v>166797.48681734878</v>
      </c>
      <c r="AP100" s="10">
        <v>143934.9</v>
      </c>
      <c r="AQ100" s="53">
        <f t="shared" si="33"/>
        <v>-22862.586817348783</v>
      </c>
      <c r="AR100" s="62">
        <v>175135.12</v>
      </c>
      <c r="AS100" s="64">
        <v>175135.12</v>
      </c>
      <c r="AT100" s="60">
        <f t="shared" si="34"/>
        <v>0</v>
      </c>
      <c r="AU100" s="71">
        <v>183894.22955580425</v>
      </c>
      <c r="AV100" s="69">
        <v>183852.45</v>
      </c>
      <c r="AW100" s="53">
        <f t="shared" si="35"/>
        <v>-41.779555804241681</v>
      </c>
      <c r="AX100" s="99">
        <v>193088.94103359448</v>
      </c>
      <c r="AY100" s="69">
        <v>193003.66</v>
      </c>
      <c r="AZ100" s="97">
        <f t="shared" si="36"/>
        <v>-85.281033594481414</v>
      </c>
      <c r="BA100" s="25">
        <f t="shared" si="37"/>
        <v>1580867.1006964338</v>
      </c>
      <c r="BB100" s="18">
        <f t="shared" si="38"/>
        <v>1309938.0368730135</v>
      </c>
      <c r="BC100" s="11">
        <f t="shared" si="39"/>
        <v>-270929.06382342032</v>
      </c>
      <c r="BH100" s="95"/>
    </row>
    <row r="101" spans="1:60" x14ac:dyDescent="0.25">
      <c r="A101" s="10" t="s">
        <v>129</v>
      </c>
      <c r="B101" s="17">
        <v>23511.620947024159</v>
      </c>
      <c r="C101" s="17">
        <v>21982.83</v>
      </c>
      <c r="D101" s="50">
        <f t="shared" si="20"/>
        <v>-1528.7909470241575</v>
      </c>
      <c r="E101" s="17">
        <v>22571.973855992237</v>
      </c>
      <c r="F101" s="17">
        <v>18848.53</v>
      </c>
      <c r="G101" s="50">
        <f t="shared" si="21"/>
        <v>-3723.4438559922382</v>
      </c>
      <c r="H101" s="17">
        <v>18947.945003855479</v>
      </c>
      <c r="I101" s="17">
        <v>15399.64</v>
      </c>
      <c r="J101" s="50">
        <f t="shared" si="22"/>
        <v>-3548.3050038554793</v>
      </c>
      <c r="K101" s="17">
        <v>16272.888055997222</v>
      </c>
      <c r="L101" s="17">
        <v>12593.769999999999</v>
      </c>
      <c r="M101" s="50">
        <f t="shared" si="23"/>
        <v>-3679.1180559972236</v>
      </c>
      <c r="N101" s="17">
        <v>17445.841361752835</v>
      </c>
      <c r="O101" s="17">
        <v>14627.03</v>
      </c>
      <c r="P101" s="50">
        <f t="shared" si="24"/>
        <v>-2818.8113617528343</v>
      </c>
      <c r="Q101" s="17">
        <v>18106.565440351143</v>
      </c>
      <c r="R101" s="17">
        <v>14604.69</v>
      </c>
      <c r="S101" s="50">
        <f t="shared" si="25"/>
        <v>-3501.875440351143</v>
      </c>
      <c r="T101" s="17">
        <v>19750.311357463172</v>
      </c>
      <c r="U101" s="17">
        <v>14602.09</v>
      </c>
      <c r="V101" s="50">
        <f t="shared" si="26"/>
        <v>-5148.2213574631714</v>
      </c>
      <c r="W101" s="17">
        <v>20253.571484999902</v>
      </c>
      <c r="X101" s="17">
        <v>14602.099999999999</v>
      </c>
      <c r="Y101" s="50">
        <f t="shared" si="27"/>
        <v>-5651.4714849999036</v>
      </c>
      <c r="Z101" s="17">
        <v>21514.706711181985</v>
      </c>
      <c r="AA101" s="17">
        <v>15330.060000000001</v>
      </c>
      <c r="AB101" s="50">
        <f t="shared" si="28"/>
        <v>-6184.6467111819838</v>
      </c>
      <c r="AC101" s="17">
        <v>22474.939437662328</v>
      </c>
      <c r="AD101" s="17">
        <v>15288.88</v>
      </c>
      <c r="AE101" s="50">
        <f t="shared" si="29"/>
        <v>-7186.0594376623285</v>
      </c>
      <c r="AF101" s="17">
        <v>23437.56936802209</v>
      </c>
      <c r="AG101" s="17">
        <v>15288.88</v>
      </c>
      <c r="AH101" s="50">
        <f t="shared" si="30"/>
        <v>-8148.689368022091</v>
      </c>
      <c r="AI101" s="17">
        <v>25105.735650002647</v>
      </c>
      <c r="AJ101" s="17">
        <v>16048.76</v>
      </c>
      <c r="AK101" s="42">
        <f t="shared" si="31"/>
        <v>-9056.9756500026469</v>
      </c>
      <c r="AL101" s="17">
        <v>16853.883076667989</v>
      </c>
      <c r="AM101" s="10">
        <v>16048.76</v>
      </c>
      <c r="AN101" s="42">
        <f t="shared" si="32"/>
        <v>-805.12307666798915</v>
      </c>
      <c r="AO101" s="58">
        <v>14865.131302068015</v>
      </c>
      <c r="AP101" s="10">
        <v>15467.529999999999</v>
      </c>
      <c r="AQ101" s="53">
        <f t="shared" si="33"/>
        <v>602.39869793198341</v>
      </c>
      <c r="AR101" s="62">
        <v>15606.84</v>
      </c>
      <c r="AS101" s="64">
        <v>15606.84</v>
      </c>
      <c r="AT101" s="60">
        <f t="shared" si="34"/>
        <v>0</v>
      </c>
      <c r="AU101" s="71">
        <v>16388.807290802306</v>
      </c>
      <c r="AV101" s="69">
        <v>16383.68</v>
      </c>
      <c r="AW101" s="53">
        <f t="shared" si="35"/>
        <v>-5.1272908023056516</v>
      </c>
      <c r="AX101" s="99">
        <v>17208.24765534242</v>
      </c>
      <c r="AY101" s="69">
        <v>17199.22</v>
      </c>
      <c r="AZ101" s="97">
        <f t="shared" si="36"/>
        <v>-9.0276553424191661</v>
      </c>
      <c r="BA101" s="25">
        <f t="shared" si="37"/>
        <v>313108.33034384355</v>
      </c>
      <c r="BB101" s="18">
        <f t="shared" si="38"/>
        <v>254252.86094702416</v>
      </c>
      <c r="BC101" s="11">
        <f t="shared" si="39"/>
        <v>-58855.46939681939</v>
      </c>
      <c r="BH101" s="95"/>
    </row>
    <row r="102" spans="1:60" x14ac:dyDescent="0.25">
      <c r="A102" s="10" t="s">
        <v>130</v>
      </c>
      <c r="B102" s="17">
        <v>259348.62463607968</v>
      </c>
      <c r="C102" s="17">
        <v>242509.5</v>
      </c>
      <c r="D102" s="50">
        <f t="shared" si="20"/>
        <v>-16839.124636079679</v>
      </c>
      <c r="E102" s="17">
        <v>248983.69993558741</v>
      </c>
      <c r="F102" s="17">
        <v>207932.68</v>
      </c>
      <c r="G102" s="50">
        <f t="shared" si="21"/>
        <v>-41051.019935587421</v>
      </c>
      <c r="H102" s="17">
        <v>210874.71804175113</v>
      </c>
      <c r="I102" s="17">
        <v>171363</v>
      </c>
      <c r="J102" s="50">
        <f t="shared" si="22"/>
        <v>-39511.718041751126</v>
      </c>
      <c r="K102" s="17">
        <v>186621.42225518823</v>
      </c>
      <c r="L102" s="17">
        <v>144455.03</v>
      </c>
      <c r="M102" s="50">
        <f t="shared" si="23"/>
        <v>-42166.392255188228</v>
      </c>
      <c r="N102" s="17">
        <v>200073.13490790103</v>
      </c>
      <c r="O102" s="17">
        <v>167772.94999999998</v>
      </c>
      <c r="P102" s="50">
        <f t="shared" si="24"/>
        <v>-32300.184907901043</v>
      </c>
      <c r="Q102" s="17">
        <v>207650.47869850267</v>
      </c>
      <c r="R102" s="17">
        <v>167490.1</v>
      </c>
      <c r="S102" s="50">
        <f t="shared" si="25"/>
        <v>-40160.378698502667</v>
      </c>
      <c r="T102" s="17">
        <v>226501.35506550083</v>
      </c>
      <c r="U102" s="17">
        <v>167488.78</v>
      </c>
      <c r="V102" s="50">
        <f t="shared" si="26"/>
        <v>-59012.575065500831</v>
      </c>
      <c r="W102" s="17">
        <v>232272.86412044204</v>
      </c>
      <c r="X102" s="17">
        <v>167488.79</v>
      </c>
      <c r="Y102" s="50">
        <f t="shared" si="27"/>
        <v>-64784.074120442034</v>
      </c>
      <c r="Z102" s="17">
        <v>246735.86839825253</v>
      </c>
      <c r="AA102" s="17">
        <v>175838.84000000003</v>
      </c>
      <c r="AB102" s="50">
        <f t="shared" si="28"/>
        <v>-70897.0283982525</v>
      </c>
      <c r="AC102" s="17">
        <v>257748.04991729741</v>
      </c>
      <c r="AD102" s="17">
        <v>175366.2</v>
      </c>
      <c r="AE102" s="50">
        <f t="shared" si="29"/>
        <v>-82381.849917297397</v>
      </c>
      <c r="AF102" s="17">
        <v>268787.72315114259</v>
      </c>
      <c r="AG102" s="17">
        <v>175366.2</v>
      </c>
      <c r="AH102" s="50">
        <f t="shared" si="30"/>
        <v>-93421.523151142581</v>
      </c>
      <c r="AI102" s="17">
        <v>287918.65817816922</v>
      </c>
      <c r="AJ102" s="17">
        <v>184079.96</v>
      </c>
      <c r="AK102" s="42">
        <f t="shared" si="31"/>
        <v>-103838.69817816923</v>
      </c>
      <c r="AL102" s="17">
        <v>193284.41389549521</v>
      </c>
      <c r="AM102" s="10">
        <v>184079.96</v>
      </c>
      <c r="AN102" s="42">
        <f t="shared" si="32"/>
        <v>-9204.453895495215</v>
      </c>
      <c r="AO102" s="58">
        <v>166194.84635915683</v>
      </c>
      <c r="AP102" s="10">
        <v>174193.51</v>
      </c>
      <c r="AQ102" s="53">
        <f t="shared" si="33"/>
        <v>7998.6636408431805</v>
      </c>
      <c r="AR102" s="62">
        <v>174503.24</v>
      </c>
      <c r="AS102" s="64">
        <v>174503.24</v>
      </c>
      <c r="AT102" s="60">
        <f t="shared" si="34"/>
        <v>0</v>
      </c>
      <c r="AU102" s="71">
        <v>183229.81844942039</v>
      </c>
      <c r="AV102" s="69">
        <v>183189</v>
      </c>
      <c r="AW102" s="53">
        <f t="shared" si="35"/>
        <v>-40.818449420388788</v>
      </c>
      <c r="AX102" s="99">
        <v>192391.3093718914</v>
      </c>
      <c r="AY102" s="69">
        <v>192307.02000000002</v>
      </c>
      <c r="AZ102" s="97">
        <f t="shared" si="36"/>
        <v>-84.28937189138378</v>
      </c>
      <c r="BA102" s="25">
        <f t="shared" si="37"/>
        <v>3550728.9160098876</v>
      </c>
      <c r="BB102" s="18">
        <f t="shared" si="38"/>
        <v>2879956.8646360803</v>
      </c>
      <c r="BC102" s="11">
        <f t="shared" si="39"/>
        <v>-670772.05137380725</v>
      </c>
      <c r="BH102" s="95"/>
    </row>
    <row r="103" spans="1:60" x14ac:dyDescent="0.25">
      <c r="A103" s="10" t="s">
        <v>293</v>
      </c>
      <c r="B103" s="17">
        <v>29655.533574056753</v>
      </c>
      <c r="C103" s="17">
        <v>27726.880000000001</v>
      </c>
      <c r="D103" s="50">
        <f t="shared" si="20"/>
        <v>-1928.6535740567524</v>
      </c>
      <c r="E103" s="17">
        <v>28470.343666536199</v>
      </c>
      <c r="F103" s="17">
        <v>23773.58</v>
      </c>
      <c r="G103" s="50">
        <f t="shared" si="21"/>
        <v>-4696.763666536197</v>
      </c>
      <c r="H103" s="17">
        <v>23496.656190061811</v>
      </c>
      <c r="I103" s="17">
        <v>19105.3</v>
      </c>
      <c r="J103" s="50">
        <f t="shared" si="22"/>
        <v>-4391.3561900618115</v>
      </c>
      <c r="K103" s="17">
        <v>18989.042192374898</v>
      </c>
      <c r="L103" s="17">
        <v>14697.32</v>
      </c>
      <c r="M103" s="50">
        <f t="shared" si="23"/>
        <v>-4291.7221923748984</v>
      </c>
      <c r="N103" s="17">
        <v>20357.776478264015</v>
      </c>
      <c r="O103" s="17">
        <v>17069.120000000003</v>
      </c>
      <c r="P103" s="50">
        <f t="shared" si="24"/>
        <v>-3288.6564782640125</v>
      </c>
      <c r="Q103" s="17">
        <v>21128.783896421573</v>
      </c>
      <c r="R103" s="17">
        <v>17042.400000000001</v>
      </c>
      <c r="S103" s="50">
        <f t="shared" si="25"/>
        <v>-4086.383896421572</v>
      </c>
      <c r="T103" s="17">
        <v>23046.892130570024</v>
      </c>
      <c r="U103" s="17">
        <v>17041.11</v>
      </c>
      <c r="V103" s="50">
        <f t="shared" si="26"/>
        <v>-6005.7821305700236</v>
      </c>
      <c r="W103" s="17">
        <v>23634.152840694125</v>
      </c>
      <c r="X103" s="17">
        <v>17041.099999999999</v>
      </c>
      <c r="Y103" s="50">
        <f t="shared" si="27"/>
        <v>-6593.0528406941266</v>
      </c>
      <c r="Z103" s="17">
        <v>25105.787742738215</v>
      </c>
      <c r="AA103" s="17">
        <v>17890.689999999999</v>
      </c>
      <c r="AB103" s="50">
        <f t="shared" si="28"/>
        <v>-7215.0977427382168</v>
      </c>
      <c r="AC103" s="17">
        <v>26226.295651038759</v>
      </c>
      <c r="AD103" s="17">
        <v>17842.599999999999</v>
      </c>
      <c r="AE103" s="50">
        <f t="shared" si="29"/>
        <v>-8383.6956510387608</v>
      </c>
      <c r="AF103" s="17">
        <v>27349.600887352219</v>
      </c>
      <c r="AG103" s="17">
        <v>17842.599999999999</v>
      </c>
      <c r="AH103" s="50">
        <f t="shared" si="30"/>
        <v>-9507.0008873522202</v>
      </c>
      <c r="AI103" s="17">
        <v>29296.205559087284</v>
      </c>
      <c r="AJ103" s="17">
        <v>18730.04</v>
      </c>
      <c r="AK103" s="42">
        <f t="shared" si="31"/>
        <v>-10566.165559087283</v>
      </c>
      <c r="AL103" s="17">
        <v>19667.012748253637</v>
      </c>
      <c r="AM103" s="10">
        <v>18730.04</v>
      </c>
      <c r="AN103" s="42">
        <f t="shared" si="32"/>
        <v>-936.97274825363638</v>
      </c>
      <c r="AO103" s="58">
        <v>16561.452591793495</v>
      </c>
      <c r="AP103" s="10">
        <v>17461.22</v>
      </c>
      <c r="AQ103" s="53">
        <f t="shared" si="33"/>
        <v>899.76740820650593</v>
      </c>
      <c r="AR103" s="62">
        <v>17387.560000000001</v>
      </c>
      <c r="AS103" s="64">
        <v>17387.560000000001</v>
      </c>
      <c r="AT103" s="60">
        <f t="shared" si="34"/>
        <v>0</v>
      </c>
      <c r="AU103" s="71">
        <v>18259.001516179145</v>
      </c>
      <c r="AV103" s="69">
        <v>18253.48</v>
      </c>
      <c r="AW103" s="53">
        <f t="shared" si="35"/>
        <v>-5.5215161791456921</v>
      </c>
      <c r="AX103" s="99">
        <v>19171.951591988101</v>
      </c>
      <c r="AY103" s="69">
        <v>19162.48</v>
      </c>
      <c r="AZ103" s="97">
        <f t="shared" si="36"/>
        <v>-9.4715919881018635</v>
      </c>
      <c r="BA103" s="25">
        <f t="shared" si="37"/>
        <v>368632.09766542207</v>
      </c>
      <c r="BB103" s="18">
        <f t="shared" si="38"/>
        <v>299563.69357405679</v>
      </c>
      <c r="BC103" s="11">
        <f t="shared" si="39"/>
        <v>-69068.404091365286</v>
      </c>
      <c r="BH103" s="95"/>
    </row>
    <row r="104" spans="1:60" x14ac:dyDescent="0.25">
      <c r="A104" s="10" t="s">
        <v>131</v>
      </c>
      <c r="B104" s="17">
        <v>19667.385113350138</v>
      </c>
      <c r="C104" s="17">
        <v>18389.32</v>
      </c>
      <c r="D104" s="50">
        <f t="shared" si="20"/>
        <v>-1278.0651133501378</v>
      </c>
      <c r="E104" s="17">
        <v>18881.373751070882</v>
      </c>
      <c r="F104" s="17">
        <v>15767.36</v>
      </c>
      <c r="G104" s="50">
        <f t="shared" si="21"/>
        <v>-3114.013751070881</v>
      </c>
      <c r="H104" s="17">
        <v>15173.8129393854</v>
      </c>
      <c r="I104" s="17">
        <v>12346.84</v>
      </c>
      <c r="J104" s="50">
        <f t="shared" si="22"/>
        <v>-2826.9729393853995</v>
      </c>
      <c r="K104" s="17">
        <v>11032.873881392503</v>
      </c>
      <c r="L104" s="17">
        <v>8538.5399999999991</v>
      </c>
      <c r="M104" s="50">
        <f t="shared" si="23"/>
        <v>-2494.3338813925038</v>
      </c>
      <c r="N104" s="17">
        <v>11828.125827244534</v>
      </c>
      <c r="O104" s="17">
        <v>9916.34</v>
      </c>
      <c r="P104" s="50">
        <f t="shared" si="24"/>
        <v>-1911.7858272445337</v>
      </c>
      <c r="Q104" s="17">
        <v>12276.090896781647</v>
      </c>
      <c r="R104" s="17">
        <v>9901.85</v>
      </c>
      <c r="S104" s="50">
        <f t="shared" si="25"/>
        <v>-2374.2408967816464</v>
      </c>
      <c r="T104" s="17">
        <v>13390.536060672961</v>
      </c>
      <c r="U104" s="17">
        <v>9898.2900000000009</v>
      </c>
      <c r="V104" s="50">
        <f t="shared" si="26"/>
        <v>-3492.2460606729601</v>
      </c>
      <c r="W104" s="17">
        <v>13731.74196693494</v>
      </c>
      <c r="X104" s="17">
        <v>9898.2800000000007</v>
      </c>
      <c r="Y104" s="50">
        <f t="shared" si="27"/>
        <v>-3833.4619669349395</v>
      </c>
      <c r="Z104" s="17">
        <v>14586.780473312454</v>
      </c>
      <c r="AA104" s="17">
        <v>10391.75</v>
      </c>
      <c r="AB104" s="50">
        <f t="shared" si="28"/>
        <v>-4195.030473312454</v>
      </c>
      <c r="AC104" s="17">
        <v>15237.809751679482</v>
      </c>
      <c r="AD104" s="17">
        <v>10363.799999999999</v>
      </c>
      <c r="AE104" s="50">
        <f t="shared" si="29"/>
        <v>-4874.0097516794831</v>
      </c>
      <c r="AF104" s="17">
        <v>15890.464313031225</v>
      </c>
      <c r="AG104" s="17">
        <v>10363.799999999999</v>
      </c>
      <c r="AH104" s="50">
        <f t="shared" si="30"/>
        <v>-5526.6643130312259</v>
      </c>
      <c r="AI104" s="17">
        <v>17021.466267874763</v>
      </c>
      <c r="AJ104" s="17">
        <v>10881.56</v>
      </c>
      <c r="AK104" s="42">
        <f t="shared" si="31"/>
        <v>-6139.9062678747632</v>
      </c>
      <c r="AL104" s="17">
        <v>11426.783356263821</v>
      </c>
      <c r="AM104" s="10">
        <v>10881.56</v>
      </c>
      <c r="AN104" s="42">
        <f t="shared" si="32"/>
        <v>-545.22335626382119</v>
      </c>
      <c r="AO104" s="58">
        <v>11249.288552916336</v>
      </c>
      <c r="AP104" s="10">
        <v>11365.5</v>
      </c>
      <c r="AQ104" s="53">
        <f t="shared" si="33"/>
        <v>116.2114470836641</v>
      </c>
      <c r="AR104" s="62">
        <v>11811.16</v>
      </c>
      <c r="AS104" s="64">
        <v>11811.16</v>
      </c>
      <c r="AT104" s="60">
        <f t="shared" si="34"/>
        <v>0</v>
      </c>
      <c r="AU104" s="71">
        <v>12402.340652499042</v>
      </c>
      <c r="AV104" s="69">
        <v>12398.24</v>
      </c>
      <c r="AW104" s="53">
        <f t="shared" si="35"/>
        <v>-4.1006524990425532</v>
      </c>
      <c r="AX104" s="99">
        <v>13022.457685123994</v>
      </c>
      <c r="AY104" s="69">
        <v>13014.5</v>
      </c>
      <c r="AZ104" s="97">
        <f t="shared" si="36"/>
        <v>-7.9576851239944517</v>
      </c>
      <c r="BA104" s="25">
        <f t="shared" si="37"/>
        <v>225608.03380441014</v>
      </c>
      <c r="BB104" s="18">
        <f t="shared" si="38"/>
        <v>184392.25511335014</v>
      </c>
      <c r="BC104" s="11">
        <f t="shared" si="39"/>
        <v>-41215.778691059997</v>
      </c>
      <c r="BH104" s="95"/>
    </row>
    <row r="105" spans="1:60" x14ac:dyDescent="0.25">
      <c r="A105" s="10" t="s">
        <v>132</v>
      </c>
      <c r="B105" s="17">
        <v>11567.031035251302</v>
      </c>
      <c r="C105" s="17">
        <v>10813.38</v>
      </c>
      <c r="D105" s="50">
        <f t="shared" si="20"/>
        <v>-753.65103525130326</v>
      </c>
      <c r="E105" s="17">
        <v>11104.752101415161</v>
      </c>
      <c r="F105" s="17">
        <v>9271.61</v>
      </c>
      <c r="G105" s="50">
        <f t="shared" si="21"/>
        <v>-1833.1421014151601</v>
      </c>
      <c r="H105" s="17">
        <v>9995.564249418363</v>
      </c>
      <c r="I105" s="17">
        <v>8108.06</v>
      </c>
      <c r="J105" s="50">
        <f t="shared" si="22"/>
        <v>-1887.5042494183626</v>
      </c>
      <c r="K105" s="17">
        <v>10576.175398284753</v>
      </c>
      <c r="L105" s="17">
        <v>8185.12</v>
      </c>
      <c r="M105" s="50">
        <f t="shared" si="23"/>
        <v>-2391.0553982847532</v>
      </c>
      <c r="N105" s="17">
        <v>11338.508418273628</v>
      </c>
      <c r="O105" s="17">
        <v>9505.9399999999987</v>
      </c>
      <c r="P105" s="50">
        <f t="shared" si="24"/>
        <v>-1832.5684182736295</v>
      </c>
      <c r="Q105" s="17">
        <v>11767.930271424675</v>
      </c>
      <c r="R105" s="17">
        <v>9491.9699999999993</v>
      </c>
      <c r="S105" s="50">
        <f t="shared" si="25"/>
        <v>-2275.9602714246757</v>
      </c>
      <c r="T105" s="17">
        <v>12836.243718292166</v>
      </c>
      <c r="U105" s="17">
        <v>9489.41</v>
      </c>
      <c r="V105" s="50">
        <f t="shared" si="26"/>
        <v>-3346.8337182921659</v>
      </c>
      <c r="W105" s="17">
        <v>13163.325632791666</v>
      </c>
      <c r="X105" s="17">
        <v>9489.41</v>
      </c>
      <c r="Y105" s="50">
        <f t="shared" si="27"/>
        <v>-3673.9156327916662</v>
      </c>
      <c r="Z105" s="17">
        <v>13982.970388360525</v>
      </c>
      <c r="AA105" s="17">
        <v>9962.49</v>
      </c>
      <c r="AB105" s="50">
        <f t="shared" si="28"/>
        <v>-4020.4803883605255</v>
      </c>
      <c r="AC105" s="17">
        <v>14607.050742350704</v>
      </c>
      <c r="AD105" s="17">
        <v>9935.7199999999993</v>
      </c>
      <c r="AE105" s="50">
        <f t="shared" si="29"/>
        <v>-4671.3307423507049</v>
      </c>
      <c r="AF105" s="17">
        <v>15232.689101816426</v>
      </c>
      <c r="AG105" s="17">
        <v>9935.7199999999993</v>
      </c>
      <c r="AH105" s="50">
        <f t="shared" si="30"/>
        <v>-5296.9691018164267</v>
      </c>
      <c r="AI105" s="17">
        <v>16316.873982276464</v>
      </c>
      <c r="AJ105" s="17">
        <v>10432.08</v>
      </c>
      <c r="AK105" s="42">
        <f t="shared" si="31"/>
        <v>-5884.7939822764638</v>
      </c>
      <c r="AL105" s="17">
        <v>10953.7792521919</v>
      </c>
      <c r="AM105" s="10">
        <v>10432.08</v>
      </c>
      <c r="AN105" s="42">
        <f t="shared" si="32"/>
        <v>-521.69925219190009</v>
      </c>
      <c r="AO105" s="58">
        <v>10021.687619562372</v>
      </c>
      <c r="AP105" s="10">
        <v>10322.91</v>
      </c>
      <c r="AQ105" s="53">
        <f t="shared" si="33"/>
        <v>301.22238043762809</v>
      </c>
      <c r="AR105" s="62">
        <v>10520.92</v>
      </c>
      <c r="AS105" s="64">
        <v>10520.92</v>
      </c>
      <c r="AT105" s="60">
        <f t="shared" si="34"/>
        <v>0</v>
      </c>
      <c r="AU105" s="71">
        <v>11048.910620976329</v>
      </c>
      <c r="AV105" s="69">
        <v>11044.64</v>
      </c>
      <c r="AW105" s="53">
        <f t="shared" si="35"/>
        <v>-4.2706209763291554</v>
      </c>
      <c r="AX105" s="99">
        <v>11601.356152025146</v>
      </c>
      <c r="AY105" s="69">
        <v>11594.42</v>
      </c>
      <c r="AZ105" s="97">
        <f t="shared" si="36"/>
        <v>-6.9361520251459297</v>
      </c>
      <c r="BA105" s="25">
        <f t="shared" si="37"/>
        <v>195034.41253268646</v>
      </c>
      <c r="BB105" s="18">
        <f t="shared" si="38"/>
        <v>157695.11103525135</v>
      </c>
      <c r="BC105" s="11">
        <f t="shared" si="39"/>
        <v>-37339.30149743511</v>
      </c>
      <c r="BH105" s="95"/>
    </row>
    <row r="106" spans="1:60" x14ac:dyDescent="0.25">
      <c r="A106" s="10" t="s">
        <v>133</v>
      </c>
      <c r="B106" s="17">
        <v>14965.060923945306</v>
      </c>
      <c r="C106" s="17">
        <v>13989.929999999998</v>
      </c>
      <c r="D106" s="50">
        <f t="shared" si="20"/>
        <v>-975.13092394530759</v>
      </c>
      <c r="E106" s="17">
        <v>14366.978979872432</v>
      </c>
      <c r="F106" s="17">
        <v>11995.24</v>
      </c>
      <c r="G106" s="50">
        <f t="shared" si="21"/>
        <v>-2371.7389798724325</v>
      </c>
      <c r="H106" s="17">
        <v>12161.682254511041</v>
      </c>
      <c r="I106" s="17">
        <v>9881.0499999999993</v>
      </c>
      <c r="J106" s="50">
        <f t="shared" si="22"/>
        <v>-2280.6322545110415</v>
      </c>
      <c r="K106" s="17">
        <v>10744.432734166556</v>
      </c>
      <c r="L106" s="17">
        <v>8316.44</v>
      </c>
      <c r="M106" s="50">
        <f t="shared" si="23"/>
        <v>-2427.9927341665552</v>
      </c>
      <c r="N106" s="17">
        <v>11518.893779473436</v>
      </c>
      <c r="O106" s="17">
        <v>9657.56</v>
      </c>
      <c r="P106" s="50">
        <f t="shared" si="24"/>
        <v>-1861.3337794734362</v>
      </c>
      <c r="Q106" s="17">
        <v>11955.147343924611</v>
      </c>
      <c r="R106" s="17">
        <v>9642.98</v>
      </c>
      <c r="S106" s="50">
        <f t="shared" si="25"/>
        <v>-2312.1673439246115</v>
      </c>
      <c r="T106" s="17">
        <v>13040.456686537722</v>
      </c>
      <c r="U106" s="17">
        <v>9642.27</v>
      </c>
      <c r="V106" s="50">
        <f t="shared" si="26"/>
        <v>-3398.1866865377215</v>
      </c>
      <c r="W106" s="17">
        <v>13372.742176949714</v>
      </c>
      <c r="X106" s="17">
        <v>9642.2800000000007</v>
      </c>
      <c r="Y106" s="50">
        <f t="shared" si="27"/>
        <v>-3730.4621769497135</v>
      </c>
      <c r="Z106" s="17">
        <v>14205.426735448078</v>
      </c>
      <c r="AA106" s="17">
        <v>10122.99</v>
      </c>
      <c r="AB106" s="50">
        <f t="shared" si="28"/>
        <v>-4082.4367354480783</v>
      </c>
      <c r="AC106" s="17">
        <v>14839.435640524463</v>
      </c>
      <c r="AD106" s="17">
        <v>10095.799999999999</v>
      </c>
      <c r="AE106" s="50">
        <f t="shared" si="29"/>
        <v>-4743.6356405244642</v>
      </c>
      <c r="AF106" s="17">
        <v>15475.027337527141</v>
      </c>
      <c r="AG106" s="17">
        <v>10095.799999999999</v>
      </c>
      <c r="AH106" s="50">
        <f t="shared" si="30"/>
        <v>-5379.2273375271416</v>
      </c>
      <c r="AI106" s="17">
        <v>16576.46061381268</v>
      </c>
      <c r="AJ106" s="17">
        <v>10596.24</v>
      </c>
      <c r="AK106" s="42">
        <f t="shared" si="31"/>
        <v>-5980.2206138126803</v>
      </c>
      <c r="AL106" s="17">
        <v>11128.043922113133</v>
      </c>
      <c r="AM106" s="10">
        <v>10596.24</v>
      </c>
      <c r="AN106" s="42">
        <f t="shared" si="32"/>
        <v>-531.80392211313301</v>
      </c>
      <c r="AO106" s="58">
        <v>9329.7670934901362</v>
      </c>
      <c r="AP106" s="10">
        <v>9846.2999999999993</v>
      </c>
      <c r="AQ106" s="53">
        <f t="shared" si="33"/>
        <v>516.5329065098631</v>
      </c>
      <c r="AR106" s="62">
        <v>9791.7999999999993</v>
      </c>
      <c r="AS106" s="64">
        <v>9791.7999999999993</v>
      </c>
      <c r="AT106" s="60">
        <f t="shared" si="34"/>
        <v>0</v>
      </c>
      <c r="AU106" s="71">
        <v>10286.068239572618</v>
      </c>
      <c r="AV106" s="69">
        <v>10280.24</v>
      </c>
      <c r="AW106" s="53">
        <f t="shared" si="35"/>
        <v>-5.8282395726182585</v>
      </c>
      <c r="AX106" s="99">
        <v>10800.37165155125</v>
      </c>
      <c r="AY106" s="69">
        <v>10793.039999999999</v>
      </c>
      <c r="AZ106" s="97">
        <f t="shared" si="36"/>
        <v>-7.3316515512506157</v>
      </c>
      <c r="BA106" s="25">
        <f t="shared" si="37"/>
        <v>203757.42446186906</v>
      </c>
      <c r="BB106" s="18">
        <f t="shared" si="38"/>
        <v>165168.29092394529</v>
      </c>
      <c r="BC106" s="11">
        <f t="shared" si="39"/>
        <v>-38589.133537923772</v>
      </c>
      <c r="BH106" s="95"/>
    </row>
    <row r="107" spans="1:60" x14ac:dyDescent="0.25">
      <c r="A107" s="10" t="s">
        <v>134</v>
      </c>
      <c r="B107" s="17">
        <v>1162263.516070266</v>
      </c>
      <c r="C107" s="17">
        <v>1086806.75</v>
      </c>
      <c r="D107" s="50">
        <f t="shared" si="20"/>
        <v>-75456.766070266021</v>
      </c>
      <c r="E107" s="17">
        <v>1115813.3995789916</v>
      </c>
      <c r="F107" s="17">
        <v>931850.72</v>
      </c>
      <c r="G107" s="50">
        <f t="shared" si="21"/>
        <v>-183962.67957899161</v>
      </c>
      <c r="H107" s="17">
        <v>959550.37171292212</v>
      </c>
      <c r="I107" s="17">
        <v>779458.28</v>
      </c>
      <c r="J107" s="50">
        <f t="shared" si="22"/>
        <v>-180092.09171292209</v>
      </c>
      <c r="K107" s="17">
        <v>891739.84341128636</v>
      </c>
      <c r="L107" s="17">
        <v>690258.96000000008</v>
      </c>
      <c r="M107" s="50">
        <f t="shared" si="23"/>
        <v>-201480.88341128628</v>
      </c>
      <c r="N107" s="17">
        <v>956016.64502166666</v>
      </c>
      <c r="O107" s="17">
        <v>801681.57000000007</v>
      </c>
      <c r="P107" s="50">
        <f t="shared" si="24"/>
        <v>-154335.07502166659</v>
      </c>
      <c r="Q107" s="17">
        <v>992223.73895359994</v>
      </c>
      <c r="R107" s="17">
        <v>800323.96</v>
      </c>
      <c r="S107" s="50">
        <f t="shared" si="25"/>
        <v>-191899.77895359998</v>
      </c>
      <c r="T107" s="17">
        <v>1082299.5584202751</v>
      </c>
      <c r="U107" s="17">
        <v>800321.88000000012</v>
      </c>
      <c r="V107" s="50">
        <f t="shared" si="26"/>
        <v>-281977.67842027498</v>
      </c>
      <c r="W107" s="17">
        <v>1109877.7673884954</v>
      </c>
      <c r="X107" s="17">
        <v>800321.88</v>
      </c>
      <c r="Y107" s="50">
        <f t="shared" si="27"/>
        <v>-309555.88738849538</v>
      </c>
      <c r="Z107" s="17">
        <v>1178986.8600858797</v>
      </c>
      <c r="AA107" s="17">
        <v>840221.39999999991</v>
      </c>
      <c r="AB107" s="50">
        <f t="shared" si="28"/>
        <v>-338765.46008587978</v>
      </c>
      <c r="AC107" s="17">
        <v>1231606.7624783381</v>
      </c>
      <c r="AD107" s="17">
        <v>837962.92</v>
      </c>
      <c r="AE107" s="50">
        <f t="shared" si="29"/>
        <v>-393643.84247833805</v>
      </c>
      <c r="AF107" s="17">
        <v>1284358.0295188355</v>
      </c>
      <c r="AG107" s="17">
        <v>837962.92</v>
      </c>
      <c r="AH107" s="50">
        <f t="shared" si="30"/>
        <v>-446395.10951883544</v>
      </c>
      <c r="AI107" s="17">
        <v>1375772.063337442</v>
      </c>
      <c r="AJ107" s="17">
        <v>879597.92</v>
      </c>
      <c r="AK107" s="42">
        <f t="shared" si="31"/>
        <v>-496174.14333744196</v>
      </c>
      <c r="AL107" s="17">
        <v>923577.85562969837</v>
      </c>
      <c r="AM107" s="10">
        <v>879597.92</v>
      </c>
      <c r="AN107" s="42">
        <f t="shared" si="32"/>
        <v>-43979.935629698331</v>
      </c>
      <c r="AO107" s="58">
        <v>840594.15910988522</v>
      </c>
      <c r="AP107" s="10">
        <v>867203.40999999992</v>
      </c>
      <c r="AQ107" s="53">
        <f t="shared" si="33"/>
        <v>26609.250890114694</v>
      </c>
      <c r="AR107" s="62">
        <v>882621.95</v>
      </c>
      <c r="AS107" s="64">
        <v>882621.95</v>
      </c>
      <c r="AT107" s="60">
        <f t="shared" si="34"/>
        <v>0</v>
      </c>
      <c r="AU107" s="71">
        <v>926755.06213048892</v>
      </c>
      <c r="AV107" s="69">
        <v>926555.86</v>
      </c>
      <c r="AW107" s="53">
        <f t="shared" si="35"/>
        <v>-199.20213048893493</v>
      </c>
      <c r="AX107" s="99">
        <v>973092.81523701351</v>
      </c>
      <c r="AY107" s="69">
        <v>972676.6</v>
      </c>
      <c r="AZ107" s="97">
        <f t="shared" si="36"/>
        <v>-416.21523701352999</v>
      </c>
      <c r="BA107" s="25">
        <f t="shared" si="37"/>
        <v>16914057.582848072</v>
      </c>
      <c r="BB107" s="18">
        <f t="shared" si="38"/>
        <v>13718205.066070264</v>
      </c>
      <c r="BC107" s="11">
        <f t="shared" si="39"/>
        <v>-3195852.5167778078</v>
      </c>
      <c r="BH107" s="95"/>
    </row>
    <row r="108" spans="1:60" x14ac:dyDescent="0.25">
      <c r="A108" s="10" t="s">
        <v>135</v>
      </c>
      <c r="B108" s="17">
        <v>5663.3831478233378</v>
      </c>
      <c r="C108" s="17">
        <v>5294.24</v>
      </c>
      <c r="D108" s="50">
        <f t="shared" si="20"/>
        <v>-369.14314782333804</v>
      </c>
      <c r="E108" s="17">
        <v>5437.0447974287872</v>
      </c>
      <c r="F108" s="17">
        <v>4539.3900000000003</v>
      </c>
      <c r="G108" s="50">
        <f t="shared" si="21"/>
        <v>-897.65479742878688</v>
      </c>
      <c r="H108" s="17">
        <v>4513.2411803829746</v>
      </c>
      <c r="I108" s="17">
        <v>3668.49</v>
      </c>
      <c r="J108" s="50">
        <f t="shared" si="22"/>
        <v>-844.75118038297478</v>
      </c>
      <c r="K108" s="17">
        <v>3725.6981516684923</v>
      </c>
      <c r="L108" s="17">
        <v>2882.82</v>
      </c>
      <c r="M108" s="50">
        <f t="shared" si="23"/>
        <v>-842.87815166849214</v>
      </c>
      <c r="N108" s="17">
        <v>3994.2472837100277</v>
      </c>
      <c r="O108" s="17">
        <v>3347.42</v>
      </c>
      <c r="P108" s="50">
        <f t="shared" si="24"/>
        <v>-646.82728371002759</v>
      </c>
      <c r="Q108" s="17">
        <v>4145.5208910700558</v>
      </c>
      <c r="R108" s="17">
        <v>3343.76</v>
      </c>
      <c r="S108" s="50">
        <f t="shared" si="25"/>
        <v>-801.76089107005555</v>
      </c>
      <c r="T108" s="17">
        <v>4521.8585825801938</v>
      </c>
      <c r="U108" s="17">
        <v>3342.08</v>
      </c>
      <c r="V108" s="50">
        <f t="shared" si="26"/>
        <v>-1179.7785825801939</v>
      </c>
      <c r="W108" s="17">
        <v>4637.0806206425186</v>
      </c>
      <c r="X108" s="17">
        <v>3342.08</v>
      </c>
      <c r="Y108" s="50">
        <f t="shared" si="27"/>
        <v>-1295.0006206425187</v>
      </c>
      <c r="Z108" s="17">
        <v>4925.8191140815479</v>
      </c>
      <c r="AA108" s="17">
        <v>3508.7</v>
      </c>
      <c r="AB108" s="50">
        <f t="shared" si="28"/>
        <v>-1417.1191140815481</v>
      </c>
      <c r="AC108" s="17">
        <v>5145.665602418997</v>
      </c>
      <c r="AD108" s="17">
        <v>3499.28</v>
      </c>
      <c r="AE108" s="50">
        <f t="shared" si="29"/>
        <v>-1646.3856024189968</v>
      </c>
      <c r="AF108" s="17">
        <v>5366.0609335944227</v>
      </c>
      <c r="AG108" s="17">
        <v>3499.28</v>
      </c>
      <c r="AH108" s="50">
        <f t="shared" si="30"/>
        <v>-1866.7809335944225</v>
      </c>
      <c r="AI108" s="17">
        <v>5747.9896983019353</v>
      </c>
      <c r="AJ108" s="17">
        <v>3674.08</v>
      </c>
      <c r="AK108" s="42">
        <f t="shared" si="31"/>
        <v>-2073.9096983019354</v>
      </c>
      <c r="AL108" s="17">
        <v>3858.717691113055</v>
      </c>
      <c r="AM108" s="10">
        <v>3674.08</v>
      </c>
      <c r="AN108" s="42">
        <f t="shared" si="32"/>
        <v>-184.6376911130551</v>
      </c>
      <c r="AO108" s="58">
        <v>3615.8427491516791</v>
      </c>
      <c r="AP108" s="10">
        <v>3700.1000000000004</v>
      </c>
      <c r="AQ108" s="53">
        <f t="shared" si="33"/>
        <v>84.257250848321291</v>
      </c>
      <c r="AR108" s="62">
        <v>3795.64</v>
      </c>
      <c r="AS108" s="64">
        <v>3795.64</v>
      </c>
      <c r="AT108" s="60">
        <f t="shared" si="34"/>
        <v>0</v>
      </c>
      <c r="AU108" s="71">
        <v>3986.4666383032632</v>
      </c>
      <c r="AV108" s="69">
        <v>3984.28</v>
      </c>
      <c r="AW108" s="53">
        <f t="shared" si="35"/>
        <v>-2.1866383032629528</v>
      </c>
      <c r="AX108" s="99">
        <v>4185.7899702184268</v>
      </c>
      <c r="AY108" s="69">
        <v>4182.26</v>
      </c>
      <c r="AZ108" s="97">
        <f t="shared" si="36"/>
        <v>-3.5299702184265698</v>
      </c>
      <c r="BA108" s="25">
        <f t="shared" si="37"/>
        <v>73080.277082271292</v>
      </c>
      <c r="BB108" s="18">
        <f t="shared" si="38"/>
        <v>59464.863147823336</v>
      </c>
      <c r="BC108" s="11">
        <f t="shared" si="39"/>
        <v>-13615.413934447955</v>
      </c>
      <c r="BH108" s="95"/>
    </row>
    <row r="109" spans="1:60" x14ac:dyDescent="0.25">
      <c r="A109" s="10" t="s">
        <v>136</v>
      </c>
      <c r="B109" s="17">
        <v>48773.742139739174</v>
      </c>
      <c r="C109" s="17">
        <v>45605.5</v>
      </c>
      <c r="D109" s="50">
        <f t="shared" si="20"/>
        <v>-3168.2421397391736</v>
      </c>
      <c r="E109" s="17">
        <v>46824.488831189738</v>
      </c>
      <c r="F109" s="17">
        <v>39103.120000000003</v>
      </c>
      <c r="G109" s="50">
        <f t="shared" si="21"/>
        <v>-7721.3688311897349</v>
      </c>
      <c r="H109" s="17">
        <v>38503.925769902926</v>
      </c>
      <c r="I109" s="17">
        <v>31312.36</v>
      </c>
      <c r="J109" s="50">
        <f t="shared" si="22"/>
        <v>-7191.5657699029252</v>
      </c>
      <c r="K109" s="17">
        <v>30694.945417294613</v>
      </c>
      <c r="L109" s="17">
        <v>23758.649999999998</v>
      </c>
      <c r="M109" s="50">
        <f t="shared" si="23"/>
        <v>-6936.2954172946156</v>
      </c>
      <c r="N109" s="17">
        <v>32907.443750307779</v>
      </c>
      <c r="O109" s="17">
        <v>27593.43</v>
      </c>
      <c r="P109" s="50">
        <f t="shared" si="24"/>
        <v>-5314.0137503077785</v>
      </c>
      <c r="Q109" s="17">
        <v>34153.743083202971</v>
      </c>
      <c r="R109" s="17">
        <v>27548.28</v>
      </c>
      <c r="S109" s="50">
        <f t="shared" si="25"/>
        <v>-6605.4630832029725</v>
      </c>
      <c r="T109" s="17">
        <v>37254.280064225211</v>
      </c>
      <c r="U109" s="17">
        <v>27547.379999999997</v>
      </c>
      <c r="V109" s="50">
        <f t="shared" si="26"/>
        <v>-9706.900064225214</v>
      </c>
      <c r="W109" s="17">
        <v>38203.560984261268</v>
      </c>
      <c r="X109" s="17">
        <v>27547.4</v>
      </c>
      <c r="Y109" s="50">
        <f t="shared" si="27"/>
        <v>-10656.160984261267</v>
      </c>
      <c r="Z109" s="17">
        <v>40582.393604400888</v>
      </c>
      <c r="AA109" s="17">
        <v>28920.75</v>
      </c>
      <c r="AB109" s="50">
        <f t="shared" si="28"/>
        <v>-11661.643604400888</v>
      </c>
      <c r="AC109" s="17">
        <v>42393.644995413291</v>
      </c>
      <c r="AD109" s="17">
        <v>28843</v>
      </c>
      <c r="AE109" s="50">
        <f t="shared" si="29"/>
        <v>-13550.644995413291</v>
      </c>
      <c r="AF109" s="17">
        <v>44209.418143226307</v>
      </c>
      <c r="AG109" s="17">
        <v>28843</v>
      </c>
      <c r="AH109" s="50">
        <f t="shared" si="30"/>
        <v>-15366.418143226307</v>
      </c>
      <c r="AI109" s="17">
        <v>47356.018353106912</v>
      </c>
      <c r="AJ109" s="17">
        <v>30276.080000000002</v>
      </c>
      <c r="AK109" s="42">
        <f t="shared" si="31"/>
        <v>-17079.938353106911</v>
      </c>
      <c r="AL109" s="17">
        <v>31790.854784202395</v>
      </c>
      <c r="AM109" s="10">
        <v>30276.080000000002</v>
      </c>
      <c r="AN109" s="42">
        <f t="shared" si="32"/>
        <v>-1514.7747842023928</v>
      </c>
      <c r="AO109" s="58">
        <v>28971.382027153581</v>
      </c>
      <c r="AP109" s="10">
        <v>29876.690000000002</v>
      </c>
      <c r="AQ109" s="53">
        <f t="shared" si="33"/>
        <v>905.30797284642176</v>
      </c>
      <c r="AR109" s="62">
        <v>30418.32</v>
      </c>
      <c r="AS109" s="64">
        <v>30418.32</v>
      </c>
      <c r="AT109" s="60">
        <f t="shared" si="34"/>
        <v>0</v>
      </c>
      <c r="AU109" s="71">
        <v>31940.948743936027</v>
      </c>
      <c r="AV109" s="69">
        <v>31932.28</v>
      </c>
      <c r="AW109" s="53">
        <f t="shared" si="35"/>
        <v>-8.668743936028477</v>
      </c>
      <c r="AX109" s="99">
        <v>33537.996181132832</v>
      </c>
      <c r="AY109" s="69">
        <v>33521.579999999994</v>
      </c>
      <c r="AZ109" s="97">
        <f t="shared" si="36"/>
        <v>-16.416181132837664</v>
      </c>
      <c r="BA109" s="25">
        <f t="shared" si="37"/>
        <v>604979.11069156311</v>
      </c>
      <c r="BB109" s="18">
        <f t="shared" si="38"/>
        <v>492570.56213973928</v>
      </c>
      <c r="BC109" s="11">
        <f t="shared" si="39"/>
        <v>-112408.54855182383</v>
      </c>
      <c r="BH109" s="95"/>
    </row>
    <row r="110" spans="1:60" x14ac:dyDescent="0.25">
      <c r="A110" s="10" t="s">
        <v>137</v>
      </c>
      <c r="B110" s="17">
        <v>135440.66606855087</v>
      </c>
      <c r="C110" s="17">
        <v>126645.04000000001</v>
      </c>
      <c r="D110" s="50">
        <f t="shared" si="20"/>
        <v>-8795.6260685508605</v>
      </c>
      <c r="E110" s="17">
        <v>130027.75012517573</v>
      </c>
      <c r="F110" s="17">
        <v>108588.1</v>
      </c>
      <c r="G110" s="50">
        <f t="shared" si="21"/>
        <v>-21439.650125175729</v>
      </c>
      <c r="H110" s="17">
        <v>114280.2139208858</v>
      </c>
      <c r="I110" s="17">
        <v>92778.53</v>
      </c>
      <c r="J110" s="50">
        <f t="shared" si="22"/>
        <v>-21501.6839208858</v>
      </c>
      <c r="K110" s="17">
        <v>113309.29733525983</v>
      </c>
      <c r="L110" s="17">
        <v>87706.78</v>
      </c>
      <c r="M110" s="50">
        <f t="shared" si="23"/>
        <v>-25602.517335259836</v>
      </c>
      <c r="N110" s="17">
        <v>121476.65609941338</v>
      </c>
      <c r="O110" s="17">
        <v>101864.12999999999</v>
      </c>
      <c r="P110" s="50">
        <f t="shared" si="24"/>
        <v>-19612.526099413386</v>
      </c>
      <c r="Q110" s="17">
        <v>126077.32568067253</v>
      </c>
      <c r="R110" s="17">
        <v>101693.5</v>
      </c>
      <c r="S110" s="50">
        <f t="shared" si="25"/>
        <v>-24383.825680672526</v>
      </c>
      <c r="T110" s="17">
        <v>137522.84747279377</v>
      </c>
      <c r="U110" s="17">
        <v>101692.15000000001</v>
      </c>
      <c r="V110" s="50">
        <f t="shared" si="26"/>
        <v>-35830.697472793763</v>
      </c>
      <c r="W110" s="17">
        <v>141027.08416586343</v>
      </c>
      <c r="X110" s="17">
        <v>101692.17</v>
      </c>
      <c r="Y110" s="50">
        <f t="shared" si="27"/>
        <v>-39334.914165863433</v>
      </c>
      <c r="Z110" s="17">
        <v>149808.46002438979</v>
      </c>
      <c r="AA110" s="17">
        <v>106761.95000000001</v>
      </c>
      <c r="AB110" s="50">
        <f t="shared" si="28"/>
        <v>-43046.510024389776</v>
      </c>
      <c r="AC110" s="17">
        <v>156494.62999873003</v>
      </c>
      <c r="AD110" s="17">
        <v>106475</v>
      </c>
      <c r="AE110" s="50">
        <f t="shared" si="29"/>
        <v>-50019.62999873003</v>
      </c>
      <c r="AF110" s="17">
        <v>163197.4918771878</v>
      </c>
      <c r="AG110" s="17">
        <v>106475</v>
      </c>
      <c r="AH110" s="50">
        <f t="shared" si="30"/>
        <v>-56722.4918771878</v>
      </c>
      <c r="AI110" s="17">
        <v>174813.05443738919</v>
      </c>
      <c r="AJ110" s="17">
        <v>111762.84</v>
      </c>
      <c r="AK110" s="42">
        <f t="shared" si="31"/>
        <v>-63050.214437389193</v>
      </c>
      <c r="AL110" s="17">
        <v>117354.80771552866</v>
      </c>
      <c r="AM110" s="10">
        <v>111762.84</v>
      </c>
      <c r="AN110" s="42">
        <f t="shared" si="32"/>
        <v>-5591.9677155286627</v>
      </c>
      <c r="AO110" s="58">
        <v>119166.5706032149</v>
      </c>
      <c r="AP110" s="10">
        <v>119457.42</v>
      </c>
      <c r="AQ110" s="53">
        <f t="shared" si="33"/>
        <v>290.84939678509545</v>
      </c>
      <c r="AR110" s="62">
        <v>125124.28</v>
      </c>
      <c r="AS110" s="64">
        <v>125124.28</v>
      </c>
      <c r="AT110" s="60">
        <f t="shared" si="34"/>
        <v>0</v>
      </c>
      <c r="AU110" s="71">
        <v>131381.14433272296</v>
      </c>
      <c r="AV110" s="69">
        <v>131352.68</v>
      </c>
      <c r="AW110" s="53">
        <f t="shared" si="35"/>
        <v>-28.464332722971449</v>
      </c>
      <c r="AX110" s="99">
        <v>137950.20154935913</v>
      </c>
      <c r="AY110" s="69">
        <v>137891.06</v>
      </c>
      <c r="AZ110" s="97">
        <f t="shared" si="36"/>
        <v>-59.141549359133933</v>
      </c>
      <c r="BA110" s="25">
        <f t="shared" si="37"/>
        <v>2156502.2798577785</v>
      </c>
      <c r="BB110" s="18">
        <f t="shared" si="38"/>
        <v>1750628.036068551</v>
      </c>
      <c r="BC110" s="11">
        <f t="shared" si="39"/>
        <v>-405874.24378922745</v>
      </c>
      <c r="BH110" s="95"/>
    </row>
    <row r="111" spans="1:60" x14ac:dyDescent="0.25">
      <c r="A111" s="10" t="s">
        <v>138</v>
      </c>
      <c r="B111" s="17">
        <v>120269.66393923016</v>
      </c>
      <c r="C111" s="17">
        <v>112458.30000000002</v>
      </c>
      <c r="D111" s="50">
        <f t="shared" si="20"/>
        <v>-7811.3639392301411</v>
      </c>
      <c r="E111" s="17">
        <v>115463.0604253968</v>
      </c>
      <c r="F111" s="17">
        <v>96424.1</v>
      </c>
      <c r="G111" s="50">
        <f t="shared" si="21"/>
        <v>-19038.960425396799</v>
      </c>
      <c r="H111" s="17">
        <v>97768.716610210744</v>
      </c>
      <c r="I111" s="17">
        <v>79448.929999999993</v>
      </c>
      <c r="J111" s="50">
        <f t="shared" si="22"/>
        <v>-18319.786610210751</v>
      </c>
      <c r="K111" s="17">
        <v>86460.233880977845</v>
      </c>
      <c r="L111" s="17">
        <v>66924.77</v>
      </c>
      <c r="M111" s="50">
        <f t="shared" si="23"/>
        <v>-19535.463880977841</v>
      </c>
      <c r="N111" s="17">
        <v>92692.306319386902</v>
      </c>
      <c r="O111" s="17">
        <v>77726.8</v>
      </c>
      <c r="P111" s="50">
        <f t="shared" si="24"/>
        <v>-14965.506319386899</v>
      </c>
      <c r="Q111" s="17">
        <v>96202.829968896709</v>
      </c>
      <c r="R111" s="17">
        <v>77596.84</v>
      </c>
      <c r="S111" s="50">
        <f t="shared" si="25"/>
        <v>-18605.989968896713</v>
      </c>
      <c r="T111" s="17">
        <v>104936.29239703844</v>
      </c>
      <c r="U111" s="17">
        <v>77593.52</v>
      </c>
      <c r="V111" s="50">
        <f t="shared" si="26"/>
        <v>-27342.77239703844</v>
      </c>
      <c r="W111" s="17">
        <v>107610.18704807186</v>
      </c>
      <c r="X111" s="17">
        <v>77593.52</v>
      </c>
      <c r="Y111" s="50">
        <f t="shared" si="27"/>
        <v>-30016.66704807186</v>
      </c>
      <c r="Z111" s="17">
        <v>114310.78292484728</v>
      </c>
      <c r="AA111" s="17">
        <v>81461.890000000014</v>
      </c>
      <c r="AB111" s="50">
        <f t="shared" si="28"/>
        <v>-32848.89292484727</v>
      </c>
      <c r="AC111" s="17">
        <v>119412.639818717</v>
      </c>
      <c r="AD111" s="17">
        <v>81242.92</v>
      </c>
      <c r="AE111" s="50">
        <f t="shared" si="29"/>
        <v>-38169.719818717</v>
      </c>
      <c r="AF111" s="17">
        <v>124527.23340734928</v>
      </c>
      <c r="AG111" s="17">
        <v>81242.92</v>
      </c>
      <c r="AH111" s="50">
        <f t="shared" si="30"/>
        <v>-43284.313407349284</v>
      </c>
      <c r="AI111" s="17">
        <v>133390.44480511008</v>
      </c>
      <c r="AJ111" s="17">
        <v>85282</v>
      </c>
      <c r="AK111" s="42">
        <f t="shared" si="31"/>
        <v>-48108.444805110077</v>
      </c>
      <c r="AL111" s="17">
        <v>89547.145386668766</v>
      </c>
      <c r="AM111" s="10">
        <v>85282</v>
      </c>
      <c r="AN111" s="42">
        <f t="shared" si="32"/>
        <v>-4265.1453866687662</v>
      </c>
      <c r="AO111" s="58">
        <v>82271.582551685744</v>
      </c>
      <c r="AP111" s="10">
        <v>84655.96</v>
      </c>
      <c r="AQ111" s="53">
        <f t="shared" si="33"/>
        <v>2384.3774483142624</v>
      </c>
      <c r="AR111" s="62">
        <v>86381.119999999995</v>
      </c>
      <c r="AS111" s="64">
        <v>86381.119999999995</v>
      </c>
      <c r="AT111" s="60">
        <f t="shared" si="34"/>
        <v>0</v>
      </c>
      <c r="AU111" s="71">
        <v>90704.419930776727</v>
      </c>
      <c r="AV111" s="69">
        <v>90681.64</v>
      </c>
      <c r="AW111" s="53">
        <f t="shared" si="35"/>
        <v>-22.779930776727269</v>
      </c>
      <c r="AX111" s="99">
        <v>95239.640927315559</v>
      </c>
      <c r="AY111" s="69">
        <v>95196.22</v>
      </c>
      <c r="AZ111" s="97">
        <f t="shared" si="36"/>
        <v>-43.420927315557492</v>
      </c>
      <c r="BA111" s="25">
        <f t="shared" si="37"/>
        <v>1661948.6594143647</v>
      </c>
      <c r="BB111" s="18">
        <f t="shared" si="38"/>
        <v>1349808.5939392301</v>
      </c>
      <c r="BC111" s="11">
        <f t="shared" si="39"/>
        <v>-312140.06547513464</v>
      </c>
      <c r="BH111" s="95"/>
    </row>
    <row r="112" spans="1:60" x14ac:dyDescent="0.25">
      <c r="A112" s="10" t="s">
        <v>139</v>
      </c>
      <c r="B112" s="17">
        <v>64665.538487873746</v>
      </c>
      <c r="C112" s="17">
        <v>60466.89</v>
      </c>
      <c r="D112" s="50">
        <f t="shared" si="20"/>
        <v>-4198.6484878737465</v>
      </c>
      <c r="E112" s="17">
        <v>62081.166050641426</v>
      </c>
      <c r="F112" s="17">
        <v>51845.57</v>
      </c>
      <c r="G112" s="50">
        <f t="shared" si="21"/>
        <v>-10235.596050641427</v>
      </c>
      <c r="H112" s="17">
        <v>55005.624984297065</v>
      </c>
      <c r="I112" s="17">
        <v>44647.74</v>
      </c>
      <c r="J112" s="50">
        <f t="shared" si="22"/>
        <v>-10357.884984297067</v>
      </c>
      <c r="K112" s="17">
        <v>55789.325225952067</v>
      </c>
      <c r="L112" s="17">
        <v>43183.62</v>
      </c>
      <c r="M112" s="50">
        <f t="shared" si="23"/>
        <v>-12605.705225952064</v>
      </c>
      <c r="N112" s="17">
        <v>59810.631906393384</v>
      </c>
      <c r="O112" s="17">
        <v>50152.65</v>
      </c>
      <c r="P112" s="50">
        <f t="shared" si="24"/>
        <v>-9657.9819063933828</v>
      </c>
      <c r="Q112" s="17">
        <v>62075.832181765152</v>
      </c>
      <c r="R112" s="17">
        <v>50070.13</v>
      </c>
      <c r="S112" s="50">
        <f t="shared" si="25"/>
        <v>-12005.702181765155</v>
      </c>
      <c r="T112" s="17">
        <v>67711.185613991169</v>
      </c>
      <c r="U112" s="17">
        <v>50067.42</v>
      </c>
      <c r="V112" s="50">
        <f t="shared" si="26"/>
        <v>-17643.765613991171</v>
      </c>
      <c r="W112" s="17">
        <v>69436.542712976036</v>
      </c>
      <c r="X112" s="17">
        <v>50067.409999999989</v>
      </c>
      <c r="Y112" s="50">
        <f t="shared" si="27"/>
        <v>-19369.132712976047</v>
      </c>
      <c r="Z112" s="17">
        <v>73760.168798601764</v>
      </c>
      <c r="AA112" s="17">
        <v>52563.520000000004</v>
      </c>
      <c r="AB112" s="50">
        <f t="shared" si="28"/>
        <v>-21196.64879860176</v>
      </c>
      <c r="AC112" s="17">
        <v>77052.192665899958</v>
      </c>
      <c r="AD112" s="17">
        <v>52422.239999999998</v>
      </c>
      <c r="AE112" s="50">
        <f t="shared" si="29"/>
        <v>-24629.95266589996</v>
      </c>
      <c r="AF112" s="17">
        <v>80352.435012081653</v>
      </c>
      <c r="AG112" s="17">
        <v>52422.239999999998</v>
      </c>
      <c r="AH112" s="50">
        <f t="shared" si="30"/>
        <v>-27930.195012081655</v>
      </c>
      <c r="AI112" s="17">
        <v>86071.510256508336</v>
      </c>
      <c r="AJ112" s="17">
        <v>55029.32</v>
      </c>
      <c r="AK112" s="42">
        <f t="shared" si="31"/>
        <v>-31042.190256508336</v>
      </c>
      <c r="AL112" s="17">
        <v>57781.185555312266</v>
      </c>
      <c r="AM112" s="10">
        <v>55029.32</v>
      </c>
      <c r="AN112" s="42">
        <f t="shared" si="32"/>
        <v>-2751.8655553122662</v>
      </c>
      <c r="AO112" s="58">
        <v>66736.850740515569</v>
      </c>
      <c r="AP112" s="10">
        <v>64863.33</v>
      </c>
      <c r="AQ112" s="53">
        <f t="shared" si="33"/>
        <v>-1873.520740515567</v>
      </c>
      <c r="AR112" s="62">
        <v>70071.72</v>
      </c>
      <c r="AS112" s="64">
        <v>70071.72</v>
      </c>
      <c r="AT112" s="60">
        <f t="shared" si="34"/>
        <v>0</v>
      </c>
      <c r="AU112" s="71">
        <v>73577.378077325673</v>
      </c>
      <c r="AV112" s="69">
        <v>73559.08</v>
      </c>
      <c r="AW112" s="53">
        <f t="shared" si="35"/>
        <v>-18.298077325671329</v>
      </c>
      <c r="AX112" s="99">
        <v>77256.246981191958</v>
      </c>
      <c r="AY112" s="69">
        <v>77219.98000000001</v>
      </c>
      <c r="AZ112" s="97">
        <f t="shared" si="36"/>
        <v>-36.266981191947707</v>
      </c>
      <c r="BA112" s="25">
        <f t="shared" si="37"/>
        <v>1081979.2882701354</v>
      </c>
      <c r="BB112" s="18">
        <f t="shared" si="38"/>
        <v>880660.84848787345</v>
      </c>
      <c r="BC112" s="11">
        <f t="shared" si="39"/>
        <v>-201318.43978226196</v>
      </c>
      <c r="BH112" s="95"/>
    </row>
    <row r="113" spans="1:60" x14ac:dyDescent="0.25">
      <c r="A113" s="10" t="s">
        <v>140</v>
      </c>
      <c r="B113" s="17">
        <v>378897.49435649597</v>
      </c>
      <c r="C113" s="17">
        <v>354297.85</v>
      </c>
      <c r="D113" s="50">
        <f t="shared" si="20"/>
        <v>-24599.644356495992</v>
      </c>
      <c r="E113" s="17">
        <v>363754.77284131147</v>
      </c>
      <c r="F113" s="17">
        <v>303782.34999999998</v>
      </c>
      <c r="G113" s="50">
        <f t="shared" si="21"/>
        <v>-59972.422841311491</v>
      </c>
      <c r="H113" s="17">
        <v>306530.02810920548</v>
      </c>
      <c r="I113" s="17">
        <v>249129.62</v>
      </c>
      <c r="J113" s="50">
        <f t="shared" si="22"/>
        <v>-57400.408109205484</v>
      </c>
      <c r="K113" s="17">
        <v>266735.9508971952</v>
      </c>
      <c r="L113" s="17">
        <v>206467.56</v>
      </c>
      <c r="M113" s="50">
        <f t="shared" si="23"/>
        <v>-60268.390897195204</v>
      </c>
      <c r="N113" s="17">
        <v>285962.33617632376</v>
      </c>
      <c r="O113" s="17">
        <v>239796.33999999997</v>
      </c>
      <c r="P113" s="50">
        <f t="shared" si="24"/>
        <v>-46165.996176323795</v>
      </c>
      <c r="Q113" s="17">
        <v>296792.55050454452</v>
      </c>
      <c r="R113" s="17">
        <v>239391.76</v>
      </c>
      <c r="S113" s="50">
        <f t="shared" si="25"/>
        <v>-57400.790504544508</v>
      </c>
      <c r="T113" s="17">
        <v>323735.90123156394</v>
      </c>
      <c r="U113" s="17">
        <v>239390.07999999999</v>
      </c>
      <c r="V113" s="50">
        <f t="shared" si="26"/>
        <v>-84345.821231563954</v>
      </c>
      <c r="W113" s="17">
        <v>331985.05578883889</v>
      </c>
      <c r="X113" s="17">
        <v>239390.09999999998</v>
      </c>
      <c r="Y113" s="50">
        <f t="shared" si="27"/>
        <v>-92594.95578883891</v>
      </c>
      <c r="Z113" s="17">
        <v>352656.86909008346</v>
      </c>
      <c r="AA113" s="17">
        <v>251324.71999999997</v>
      </c>
      <c r="AB113" s="50">
        <f t="shared" si="28"/>
        <v>-101332.14909008349</v>
      </c>
      <c r="AC113" s="17">
        <v>368396.45929060393</v>
      </c>
      <c r="AD113" s="17">
        <v>250649.16</v>
      </c>
      <c r="AE113" s="50">
        <f t="shared" si="29"/>
        <v>-117747.29929060393</v>
      </c>
      <c r="AF113" s="17">
        <v>384175.34309740196</v>
      </c>
      <c r="AG113" s="17">
        <v>250649.16</v>
      </c>
      <c r="AH113" s="50">
        <f t="shared" si="30"/>
        <v>-133526.18309740195</v>
      </c>
      <c r="AI113" s="17">
        <v>411518.97859391343</v>
      </c>
      <c r="AJ113" s="17">
        <v>263100.36</v>
      </c>
      <c r="AK113" s="42">
        <f t="shared" si="31"/>
        <v>-148418.61859391344</v>
      </c>
      <c r="AL113" s="17">
        <v>276259.29173084884</v>
      </c>
      <c r="AM113" s="10">
        <v>263100.36</v>
      </c>
      <c r="AN113" s="42">
        <f t="shared" si="32"/>
        <v>-13158.931730848853</v>
      </c>
      <c r="AO113" s="58">
        <v>258220.27632676405</v>
      </c>
      <c r="AP113" s="10">
        <v>264480.19</v>
      </c>
      <c r="AQ113" s="53">
        <f t="shared" si="33"/>
        <v>6259.9136732359475</v>
      </c>
      <c r="AR113" s="62">
        <v>271126.96000000002</v>
      </c>
      <c r="AS113" s="64">
        <v>271126.96000000002</v>
      </c>
      <c r="AT113" s="60">
        <f t="shared" si="34"/>
        <v>0</v>
      </c>
      <c r="AU113" s="71">
        <v>284687.8551761139</v>
      </c>
      <c r="AV113" s="69">
        <v>284623</v>
      </c>
      <c r="AW113" s="53">
        <f t="shared" si="35"/>
        <v>-64.855176113895141</v>
      </c>
      <c r="AX113" s="99">
        <v>298922.24793491961</v>
      </c>
      <c r="AY113" s="69">
        <v>298790.81999999995</v>
      </c>
      <c r="AZ113" s="97">
        <f t="shared" si="36"/>
        <v>-131.42793491965858</v>
      </c>
      <c r="BA113" s="25">
        <f t="shared" si="37"/>
        <v>5161436.1232112087</v>
      </c>
      <c r="BB113" s="18">
        <f t="shared" si="38"/>
        <v>4195299.2143564951</v>
      </c>
      <c r="BC113" s="11">
        <f t="shared" si="39"/>
        <v>-966136.90885471366</v>
      </c>
      <c r="BH113" s="95"/>
    </row>
    <row r="114" spans="1:60" x14ac:dyDescent="0.25">
      <c r="A114" s="10" t="s">
        <v>141</v>
      </c>
      <c r="B114" s="17">
        <v>157304.75737257188</v>
      </c>
      <c r="C114" s="17">
        <v>147091.16999999998</v>
      </c>
      <c r="D114" s="50">
        <f t="shared" si="20"/>
        <v>-10213.587372571899</v>
      </c>
      <c r="E114" s="17">
        <v>151018.03822191598</v>
      </c>
      <c r="F114" s="17">
        <v>126119.03</v>
      </c>
      <c r="G114" s="50">
        <f t="shared" si="21"/>
        <v>-24899.008221915981</v>
      </c>
      <c r="H114" s="17">
        <v>124273.51215296888</v>
      </c>
      <c r="I114" s="17">
        <v>101065.32</v>
      </c>
      <c r="J114" s="50">
        <f t="shared" si="22"/>
        <v>-23208.19215296887</v>
      </c>
      <c r="K114" s="17">
        <v>99343.93845707018</v>
      </c>
      <c r="L114" s="17">
        <v>76897.53</v>
      </c>
      <c r="M114" s="50">
        <f t="shared" si="23"/>
        <v>-22446.408457070182</v>
      </c>
      <c r="N114" s="17">
        <v>106504.67111982932</v>
      </c>
      <c r="O114" s="17">
        <v>89310.140000000014</v>
      </c>
      <c r="P114" s="50">
        <f t="shared" si="24"/>
        <v>-17194.531119829306</v>
      </c>
      <c r="Q114" s="17">
        <v>110538.30866317767</v>
      </c>
      <c r="R114" s="17">
        <v>89159.79</v>
      </c>
      <c r="S114" s="50">
        <f t="shared" si="25"/>
        <v>-21378.518663177674</v>
      </c>
      <c r="T114" s="17">
        <v>120573.17110841253</v>
      </c>
      <c r="U114" s="17">
        <v>89159.28</v>
      </c>
      <c r="V114" s="50">
        <f t="shared" si="26"/>
        <v>-31413.891108412528</v>
      </c>
      <c r="W114" s="17">
        <v>123645.51100074535</v>
      </c>
      <c r="X114" s="17">
        <v>89159.28</v>
      </c>
      <c r="Y114" s="50">
        <f t="shared" si="27"/>
        <v>-34486.231000745349</v>
      </c>
      <c r="Z114" s="17">
        <v>131344.58321612282</v>
      </c>
      <c r="AA114" s="17">
        <v>93604.260000000009</v>
      </c>
      <c r="AB114" s="50">
        <f t="shared" si="28"/>
        <v>-37740.323216122808</v>
      </c>
      <c r="AC114" s="17">
        <v>137206.68345030784</v>
      </c>
      <c r="AD114" s="17">
        <v>93352.68</v>
      </c>
      <c r="AE114" s="50">
        <f t="shared" si="29"/>
        <v>-43854.00345030785</v>
      </c>
      <c r="AF114" s="17">
        <v>143083.41831319837</v>
      </c>
      <c r="AG114" s="17">
        <v>93352.68</v>
      </c>
      <c r="AH114" s="50">
        <f t="shared" si="30"/>
        <v>-49730.738313198381</v>
      </c>
      <c r="AI114" s="17">
        <v>153267.36401988324</v>
      </c>
      <c r="AJ114" s="17">
        <v>97988.88</v>
      </c>
      <c r="AK114" s="42">
        <f t="shared" si="31"/>
        <v>-55278.484019883239</v>
      </c>
      <c r="AL114" s="17">
        <v>102890.84011206617</v>
      </c>
      <c r="AM114" s="10">
        <v>97988.88</v>
      </c>
      <c r="AN114" s="42">
        <f t="shared" si="32"/>
        <v>-4901.9601120661682</v>
      </c>
      <c r="AO114" s="58">
        <v>97025.113768903393</v>
      </c>
      <c r="AP114" s="10">
        <v>99141.92</v>
      </c>
      <c r="AQ114" s="53">
        <f t="shared" si="33"/>
        <v>2116.8062310966052</v>
      </c>
      <c r="AR114" s="62">
        <v>101873.08</v>
      </c>
      <c r="AS114" s="64">
        <v>101873.08</v>
      </c>
      <c r="AT114" s="60">
        <f t="shared" si="34"/>
        <v>0</v>
      </c>
      <c r="AU114" s="71">
        <v>106970.18812780423</v>
      </c>
      <c r="AV114" s="69">
        <v>106944.72</v>
      </c>
      <c r="AW114" s="53">
        <f t="shared" si="35"/>
        <v>-25.468127804226242</v>
      </c>
      <c r="AX114" s="99">
        <v>112318.69753419445</v>
      </c>
      <c r="AY114" s="69">
        <v>112268.8</v>
      </c>
      <c r="AZ114" s="97">
        <f t="shared" si="36"/>
        <v>-49.897534194446052</v>
      </c>
      <c r="BA114" s="25">
        <f t="shared" si="37"/>
        <v>1966863.179104978</v>
      </c>
      <c r="BB114" s="18">
        <f t="shared" si="38"/>
        <v>1602422.2273725716</v>
      </c>
      <c r="BC114" s="11">
        <f t="shared" si="39"/>
        <v>-364440.95173240639</v>
      </c>
      <c r="BH114" s="95"/>
    </row>
    <row r="115" spans="1:60" x14ac:dyDescent="0.25">
      <c r="A115" s="10" t="s">
        <v>142</v>
      </c>
      <c r="B115" s="17">
        <v>39678.005568992601</v>
      </c>
      <c r="C115" s="17">
        <v>37101.920000000006</v>
      </c>
      <c r="D115" s="50">
        <f t="shared" si="20"/>
        <v>-2576.0855689925957</v>
      </c>
      <c r="E115" s="17">
        <v>38092.265368652595</v>
      </c>
      <c r="F115" s="17">
        <v>31811.95</v>
      </c>
      <c r="G115" s="50">
        <f t="shared" si="21"/>
        <v>-6280.3153686525948</v>
      </c>
      <c r="H115" s="17">
        <v>32452.064062742167</v>
      </c>
      <c r="I115" s="17">
        <v>26367.21</v>
      </c>
      <c r="J115" s="50">
        <f t="shared" si="22"/>
        <v>-6084.854062742168</v>
      </c>
      <c r="K115" s="17">
        <v>29276.7764434337</v>
      </c>
      <c r="L115" s="17">
        <v>22660.35</v>
      </c>
      <c r="M115" s="50">
        <f t="shared" si="23"/>
        <v>-6616.4264434337019</v>
      </c>
      <c r="N115" s="17">
        <v>31387.052848766543</v>
      </c>
      <c r="O115" s="17">
        <v>26318.31</v>
      </c>
      <c r="P115" s="50">
        <f t="shared" si="24"/>
        <v>-5068.742848766542</v>
      </c>
      <c r="Q115" s="17">
        <v>32575.770614989211</v>
      </c>
      <c r="R115" s="17">
        <v>26275.49</v>
      </c>
      <c r="S115" s="50">
        <f t="shared" si="25"/>
        <v>-6300.2806149892094</v>
      </c>
      <c r="T115" s="17">
        <v>35533.056474726945</v>
      </c>
      <c r="U115" s="17">
        <v>26274.550000000003</v>
      </c>
      <c r="V115" s="50">
        <f t="shared" si="26"/>
        <v>-9258.5064747269425</v>
      </c>
      <c r="W115" s="17">
        <v>36438.478683500565</v>
      </c>
      <c r="X115" s="17">
        <v>26274.539999999997</v>
      </c>
      <c r="Y115" s="50">
        <f t="shared" si="27"/>
        <v>-10163.938683500568</v>
      </c>
      <c r="Z115" s="17">
        <v>38707.404393234356</v>
      </c>
      <c r="AA115" s="17">
        <v>27584.46</v>
      </c>
      <c r="AB115" s="50">
        <f t="shared" si="28"/>
        <v>-11122.944393234357</v>
      </c>
      <c r="AC115" s="17">
        <v>40434.972282234441</v>
      </c>
      <c r="AD115" s="17">
        <v>27510.32</v>
      </c>
      <c r="AE115" s="50">
        <f t="shared" si="29"/>
        <v>-12924.652282234441</v>
      </c>
      <c r="AF115" s="17">
        <v>42166.853013664557</v>
      </c>
      <c r="AG115" s="17">
        <v>27510.32</v>
      </c>
      <c r="AH115" s="50">
        <f t="shared" si="30"/>
        <v>-14656.533013664557</v>
      </c>
      <c r="AI115" s="17">
        <v>45168.073887301667</v>
      </c>
      <c r="AJ115" s="17">
        <v>28876.799999999999</v>
      </c>
      <c r="AK115" s="42">
        <f t="shared" si="31"/>
        <v>-16291.273887301668</v>
      </c>
      <c r="AL115" s="17">
        <v>30322.052566294849</v>
      </c>
      <c r="AM115" s="10">
        <v>28876.799999999999</v>
      </c>
      <c r="AN115" s="42">
        <f t="shared" si="32"/>
        <v>-1445.2525662948501</v>
      </c>
      <c r="AO115" s="58">
        <v>22654.817224623177</v>
      </c>
      <c r="AP115" s="10">
        <v>24762.57</v>
      </c>
      <c r="AQ115" s="53">
        <f t="shared" si="33"/>
        <v>2107.7527753768227</v>
      </c>
      <c r="AR115" s="62">
        <v>23785.84</v>
      </c>
      <c r="AS115" s="64">
        <v>23785.84</v>
      </c>
      <c r="AT115" s="60">
        <f t="shared" si="34"/>
        <v>0</v>
      </c>
      <c r="AU115" s="71">
        <v>24976.936036282794</v>
      </c>
      <c r="AV115" s="69">
        <v>24969.32</v>
      </c>
      <c r="AW115" s="53">
        <f t="shared" si="35"/>
        <v>-7.6160362827940844</v>
      </c>
      <c r="AX115" s="99">
        <v>26225.782838096937</v>
      </c>
      <c r="AY115" s="69">
        <v>26211.7</v>
      </c>
      <c r="AZ115" s="97">
        <f t="shared" si="36"/>
        <v>-14.08283809693603</v>
      </c>
      <c r="BA115" s="25">
        <f t="shared" si="37"/>
        <v>543650.41946944012</v>
      </c>
      <c r="BB115" s="18">
        <f t="shared" si="38"/>
        <v>439536.83556899265</v>
      </c>
      <c r="BC115" s="11">
        <f t="shared" si="39"/>
        <v>-104113.58390044747</v>
      </c>
      <c r="BH115" s="95"/>
    </row>
    <row r="116" spans="1:60" x14ac:dyDescent="0.25">
      <c r="A116" s="10" t="s">
        <v>143</v>
      </c>
      <c r="B116" s="17">
        <v>55775.743122502579</v>
      </c>
      <c r="C116" s="17">
        <v>52150.69</v>
      </c>
      <c r="D116" s="50">
        <f t="shared" si="20"/>
        <v>-3625.053122502577</v>
      </c>
      <c r="E116" s="17">
        <v>53546.653308010791</v>
      </c>
      <c r="F116" s="17">
        <v>44715.09</v>
      </c>
      <c r="G116" s="50">
        <f t="shared" si="21"/>
        <v>-8831.5633080107946</v>
      </c>
      <c r="H116" s="17">
        <v>45541.595795336179</v>
      </c>
      <c r="I116" s="17">
        <v>37002.449999999997</v>
      </c>
      <c r="J116" s="50">
        <f t="shared" si="22"/>
        <v>-8539.1457953361823</v>
      </c>
      <c r="K116" s="17">
        <v>40862.495857009271</v>
      </c>
      <c r="L116" s="17">
        <v>31628.68</v>
      </c>
      <c r="M116" s="50">
        <f t="shared" si="23"/>
        <v>-9233.815857009271</v>
      </c>
      <c r="N116" s="17">
        <v>43807.873434239016</v>
      </c>
      <c r="O116" s="17">
        <v>36733.18</v>
      </c>
      <c r="P116" s="50">
        <f t="shared" si="24"/>
        <v>-7074.6934342390159</v>
      </c>
      <c r="Q116" s="17">
        <v>45467.003321413511</v>
      </c>
      <c r="R116" s="17">
        <v>36673.519999999997</v>
      </c>
      <c r="S116" s="50">
        <f t="shared" si="25"/>
        <v>-8793.4833214135142</v>
      </c>
      <c r="T116" s="17">
        <v>49594.578002492453</v>
      </c>
      <c r="U116" s="17">
        <v>36670.61</v>
      </c>
      <c r="V116" s="50">
        <f t="shared" si="26"/>
        <v>-12923.968002492453</v>
      </c>
      <c r="W116" s="17">
        <v>50858.303581240521</v>
      </c>
      <c r="X116" s="17">
        <v>36670.6</v>
      </c>
      <c r="Y116" s="50">
        <f t="shared" si="27"/>
        <v>-14187.703581240523</v>
      </c>
      <c r="Z116" s="17">
        <v>54025.112864120201</v>
      </c>
      <c r="AA116" s="17">
        <v>38498.79</v>
      </c>
      <c r="AB116" s="50">
        <f t="shared" si="28"/>
        <v>-15526.3228641202</v>
      </c>
      <c r="AC116" s="17">
        <v>56436.332413627708</v>
      </c>
      <c r="AD116" s="17">
        <v>38395.32</v>
      </c>
      <c r="AE116" s="50">
        <f t="shared" si="29"/>
        <v>-18041.012413627708</v>
      </c>
      <c r="AF116" s="17">
        <v>58853.571529745277</v>
      </c>
      <c r="AG116" s="17">
        <v>38395.32</v>
      </c>
      <c r="AH116" s="50">
        <f t="shared" si="30"/>
        <v>-20458.251529745277</v>
      </c>
      <c r="AI116" s="17">
        <v>63042.467658795424</v>
      </c>
      <c r="AJ116" s="17">
        <v>40305.599999999999</v>
      </c>
      <c r="AK116" s="42">
        <f t="shared" si="31"/>
        <v>-22736.867658795425</v>
      </c>
      <c r="AL116" s="17">
        <v>42321.419838014153</v>
      </c>
      <c r="AM116" s="10">
        <v>40305.599999999999</v>
      </c>
      <c r="AN116" s="42">
        <f t="shared" si="32"/>
        <v>-2015.8198380141548</v>
      </c>
      <c r="AO116" s="58">
        <v>33948.745811479654</v>
      </c>
      <c r="AP116" s="10">
        <v>36310.1</v>
      </c>
      <c r="AQ116" s="53">
        <f t="shared" si="33"/>
        <v>2361.3541885203449</v>
      </c>
      <c r="AR116" s="62">
        <v>35645.64</v>
      </c>
      <c r="AS116" s="64">
        <v>35645.64</v>
      </c>
      <c r="AT116" s="60">
        <f t="shared" si="34"/>
        <v>0</v>
      </c>
      <c r="AU116" s="71">
        <v>37428.492326291751</v>
      </c>
      <c r="AV116" s="69">
        <v>37419.800000000003</v>
      </c>
      <c r="AW116" s="53">
        <f t="shared" si="35"/>
        <v>-8.6923262917480315</v>
      </c>
      <c r="AX116" s="99">
        <v>39299.916942606338</v>
      </c>
      <c r="AY116" s="69">
        <v>39282.259999999995</v>
      </c>
      <c r="AZ116" s="97">
        <f t="shared" si="36"/>
        <v>-17.656942606343364</v>
      </c>
      <c r="BA116" s="25">
        <f t="shared" si="37"/>
        <v>767156.0288643185</v>
      </c>
      <c r="BB116" s="18">
        <f t="shared" si="38"/>
        <v>621146.04312250251</v>
      </c>
      <c r="BC116" s="11">
        <f t="shared" si="39"/>
        <v>-146009.985741816</v>
      </c>
      <c r="BH116" s="95"/>
    </row>
    <row r="117" spans="1:60" x14ac:dyDescent="0.25">
      <c r="A117" s="10" t="s">
        <v>144</v>
      </c>
      <c r="B117" s="17">
        <v>674697.71234402037</v>
      </c>
      <c r="C117" s="17">
        <v>630892.04999999993</v>
      </c>
      <c r="D117" s="50">
        <f t="shared" si="20"/>
        <v>-43805.662344020442</v>
      </c>
      <c r="E117" s="17">
        <v>647733.27020034962</v>
      </c>
      <c r="F117" s="17">
        <v>540939.96</v>
      </c>
      <c r="G117" s="50">
        <f t="shared" si="21"/>
        <v>-106793.31020034966</v>
      </c>
      <c r="H117" s="17">
        <v>545183.23586719099</v>
      </c>
      <c r="I117" s="17">
        <v>443106.09</v>
      </c>
      <c r="J117" s="50">
        <f t="shared" si="22"/>
        <v>-102077.14586719096</v>
      </c>
      <c r="K117" s="17">
        <v>118122.65897959283</v>
      </c>
      <c r="L117" s="17">
        <v>98023.11</v>
      </c>
      <c r="M117" s="50">
        <f t="shared" si="23"/>
        <v>-20099.54897959283</v>
      </c>
      <c r="N117" s="17">
        <v>222724.38240713402</v>
      </c>
      <c r="O117" s="17">
        <v>195251.3</v>
      </c>
      <c r="P117" s="50">
        <f t="shared" si="24"/>
        <v>-27473.082407134032</v>
      </c>
      <c r="Q117" s="17">
        <v>308212.79192704079</v>
      </c>
      <c r="R117" s="17">
        <v>248603.29</v>
      </c>
      <c r="S117" s="50">
        <f t="shared" si="25"/>
        <v>-59609.501927040779</v>
      </c>
      <c r="T117" s="17">
        <v>336192.89229454298</v>
      </c>
      <c r="U117" s="17">
        <v>248602.17</v>
      </c>
      <c r="V117" s="50">
        <f t="shared" si="26"/>
        <v>-87590.722294542968</v>
      </c>
      <c r="W117" s="17">
        <v>344759.46498247987</v>
      </c>
      <c r="X117" s="17">
        <v>248602.16999999998</v>
      </c>
      <c r="Y117" s="50">
        <f t="shared" si="27"/>
        <v>-96157.294982479885</v>
      </c>
      <c r="Z117" s="17">
        <v>366226.7062624243</v>
      </c>
      <c r="AA117" s="17">
        <v>260996.08999999997</v>
      </c>
      <c r="AB117" s="50">
        <f t="shared" si="28"/>
        <v>-105230.61626242433</v>
      </c>
      <c r="AC117" s="17">
        <v>382571.93807920342</v>
      </c>
      <c r="AD117" s="17">
        <v>260294.52</v>
      </c>
      <c r="AE117" s="50">
        <f t="shared" si="29"/>
        <v>-122277.41807920343</v>
      </c>
      <c r="AF117" s="17">
        <v>398957.97547575564</v>
      </c>
      <c r="AG117" s="17">
        <v>260294.52</v>
      </c>
      <c r="AH117" s="50">
        <f t="shared" si="30"/>
        <v>-138663.45547575565</v>
      </c>
      <c r="AI117" s="17">
        <v>427353.76311762264</v>
      </c>
      <c r="AJ117" s="17">
        <v>273227.59999999998</v>
      </c>
      <c r="AK117" s="42">
        <f t="shared" si="31"/>
        <v>-154126.16311762267</v>
      </c>
      <c r="AL117" s="17">
        <v>286889.43659604416</v>
      </c>
      <c r="AM117" s="10">
        <v>273227.59999999998</v>
      </c>
      <c r="AN117" s="42">
        <f t="shared" si="32"/>
        <v>-13661.836596044188</v>
      </c>
      <c r="AO117" s="58">
        <v>259380.91720920781</v>
      </c>
      <c r="AP117" s="10">
        <v>268077.22000000003</v>
      </c>
      <c r="AQ117" s="53">
        <f t="shared" si="33"/>
        <v>8696.3027907922224</v>
      </c>
      <c r="AR117" s="62">
        <v>272346.52</v>
      </c>
      <c r="AS117" s="64">
        <v>272346.52</v>
      </c>
      <c r="AT117" s="60">
        <f t="shared" si="34"/>
        <v>0</v>
      </c>
      <c r="AU117" s="71">
        <v>285967.46175137174</v>
      </c>
      <c r="AV117" s="69">
        <v>285903.53000000003</v>
      </c>
      <c r="AW117" s="53">
        <f t="shared" si="35"/>
        <v>-63.931751371710561</v>
      </c>
      <c r="AX117" s="99">
        <v>300265.83483894035</v>
      </c>
      <c r="AY117" s="69">
        <v>300135.38</v>
      </c>
      <c r="AZ117" s="97">
        <f t="shared" si="36"/>
        <v>-130.45483894034987</v>
      </c>
      <c r="BA117" s="25">
        <f t="shared" si="37"/>
        <v>5877321.1274939813</v>
      </c>
      <c r="BB117" s="18">
        <f t="shared" si="38"/>
        <v>4852193.402344021</v>
      </c>
      <c r="BC117" s="11">
        <f t="shared" si="39"/>
        <v>-1025127.7251499603</v>
      </c>
      <c r="BH117" s="95"/>
    </row>
    <row r="118" spans="1:60" x14ac:dyDescent="0.25">
      <c r="A118" s="10" t="s">
        <v>145</v>
      </c>
      <c r="B118" s="17">
        <v>3329.382820235538</v>
      </c>
      <c r="C118" s="17">
        <v>3110.93</v>
      </c>
      <c r="D118" s="50">
        <f t="shared" si="20"/>
        <v>-218.45282023553818</v>
      </c>
      <c r="E118" s="17">
        <v>3196.3233051551051</v>
      </c>
      <c r="F118" s="17">
        <v>2667.37</v>
      </c>
      <c r="G118" s="50">
        <f t="shared" si="21"/>
        <v>-528.95330515510523</v>
      </c>
      <c r="H118" s="17">
        <v>2532.7691809976886</v>
      </c>
      <c r="I118" s="17">
        <v>2059.87</v>
      </c>
      <c r="J118" s="50">
        <f t="shared" si="22"/>
        <v>-472.89918099768875</v>
      </c>
      <c r="K118" s="17">
        <v>1730.6468833556869</v>
      </c>
      <c r="L118" s="17">
        <v>1338.6699999999998</v>
      </c>
      <c r="M118" s="50">
        <f t="shared" si="23"/>
        <v>-391.97688335568705</v>
      </c>
      <c r="N118" s="17">
        <v>1855.3922866265937</v>
      </c>
      <c r="O118" s="17">
        <v>1553.21</v>
      </c>
      <c r="P118" s="50">
        <f t="shared" si="24"/>
        <v>-302.18228662659362</v>
      </c>
      <c r="Q118" s="17">
        <v>1925.6613171422193</v>
      </c>
      <c r="R118" s="17">
        <v>1553.23</v>
      </c>
      <c r="S118" s="50">
        <f t="shared" si="25"/>
        <v>-372.43131714221931</v>
      </c>
      <c r="T118" s="17">
        <v>2100.4762448114448</v>
      </c>
      <c r="U118" s="17">
        <v>1550.15</v>
      </c>
      <c r="V118" s="50">
        <f t="shared" si="26"/>
        <v>-550.32624481144467</v>
      </c>
      <c r="W118" s="17">
        <v>2153.9987399113634</v>
      </c>
      <c r="X118" s="17">
        <v>1550.1399999999999</v>
      </c>
      <c r="Y118" s="50">
        <f t="shared" si="27"/>
        <v>-603.8587399113635</v>
      </c>
      <c r="Z118" s="17">
        <v>2288.1224271862675</v>
      </c>
      <c r="AA118" s="17">
        <v>1627.44</v>
      </c>
      <c r="AB118" s="50">
        <f t="shared" si="28"/>
        <v>-660.68242718626743</v>
      </c>
      <c r="AC118" s="17">
        <v>2390.2446669301148</v>
      </c>
      <c r="AD118" s="17">
        <v>1623.04</v>
      </c>
      <c r="AE118" s="50">
        <f t="shared" si="29"/>
        <v>-767.20466693011485</v>
      </c>
      <c r="AF118" s="17">
        <v>2492.621853024506</v>
      </c>
      <c r="AG118" s="17">
        <v>1623.04</v>
      </c>
      <c r="AH118" s="50">
        <f t="shared" si="30"/>
        <v>-869.58185302450602</v>
      </c>
      <c r="AI118" s="17">
        <v>2670.033924372512</v>
      </c>
      <c r="AJ118" s="17">
        <v>1704.12</v>
      </c>
      <c r="AK118" s="42">
        <f t="shared" si="31"/>
        <v>-965.91392437251216</v>
      </c>
      <c r="AL118" s="17">
        <v>1792.4366049041289</v>
      </c>
      <c r="AM118" s="10">
        <v>1704.12</v>
      </c>
      <c r="AN118" s="42">
        <f t="shared" si="32"/>
        <v>-88.316604904129008</v>
      </c>
      <c r="AO118" s="58">
        <v>1517.7611539649024</v>
      </c>
      <c r="AP118" s="10">
        <v>1594.92</v>
      </c>
      <c r="AQ118" s="53">
        <f t="shared" si="33"/>
        <v>77.158846035097667</v>
      </c>
      <c r="AR118" s="62">
        <v>1590.72</v>
      </c>
      <c r="AS118" s="64">
        <v>1590.72</v>
      </c>
      <c r="AT118" s="60">
        <f t="shared" si="34"/>
        <v>0</v>
      </c>
      <c r="AU118" s="71">
        <v>1673.3316753371723</v>
      </c>
      <c r="AV118" s="69">
        <v>1670.24</v>
      </c>
      <c r="AW118" s="53">
        <f t="shared" si="35"/>
        <v>-3.0916753371723189</v>
      </c>
      <c r="AX118" s="99">
        <v>1756.9982591040309</v>
      </c>
      <c r="AY118" s="69">
        <v>1753.76</v>
      </c>
      <c r="AZ118" s="97">
        <f t="shared" si="36"/>
        <v>-3.2382591040309308</v>
      </c>
      <c r="BA118" s="25">
        <f t="shared" si="37"/>
        <v>35239.923083955233</v>
      </c>
      <c r="BB118" s="18">
        <f t="shared" si="38"/>
        <v>28739.662820235539</v>
      </c>
      <c r="BC118" s="11">
        <f t="shared" si="39"/>
        <v>-6500.2602637196942</v>
      </c>
      <c r="BH118" s="95"/>
    </row>
    <row r="119" spans="1:60" x14ac:dyDescent="0.25">
      <c r="A119" s="10" t="s">
        <v>146</v>
      </c>
      <c r="B119" s="17">
        <v>24163.768097379576</v>
      </c>
      <c r="C119" s="17">
        <v>22591.920000000002</v>
      </c>
      <c r="D119" s="50">
        <f t="shared" si="20"/>
        <v>-1571.848097379574</v>
      </c>
      <c r="E119" s="17">
        <v>23198.057802362826</v>
      </c>
      <c r="F119" s="17">
        <v>19370.78</v>
      </c>
      <c r="G119" s="50">
        <f t="shared" si="21"/>
        <v>-3827.2778023628271</v>
      </c>
      <c r="H119" s="17">
        <v>19834.0241656135</v>
      </c>
      <c r="I119" s="17">
        <v>16111.69</v>
      </c>
      <c r="J119" s="50">
        <f t="shared" si="22"/>
        <v>-3722.3341656134999</v>
      </c>
      <c r="K119" s="17">
        <v>18099.681988428223</v>
      </c>
      <c r="L119" s="17">
        <v>14008.82</v>
      </c>
      <c r="M119" s="50">
        <f t="shared" si="23"/>
        <v>-4090.8619884282234</v>
      </c>
      <c r="N119" s="17">
        <v>19404.310997636461</v>
      </c>
      <c r="O119" s="17">
        <v>16270.39</v>
      </c>
      <c r="P119" s="50">
        <f t="shared" si="24"/>
        <v>-3133.9209976364618</v>
      </c>
      <c r="Q119" s="17">
        <v>20139.207941779045</v>
      </c>
      <c r="R119" s="17">
        <v>16244.21</v>
      </c>
      <c r="S119" s="50">
        <f t="shared" si="25"/>
        <v>-3894.9979417790455</v>
      </c>
      <c r="T119" s="17">
        <v>21967.480726986363</v>
      </c>
      <c r="U119" s="17">
        <v>16241.14</v>
      </c>
      <c r="V119" s="50">
        <f t="shared" si="26"/>
        <v>-5726.3407269863637</v>
      </c>
      <c r="W119" s="17">
        <v>22527.236821573009</v>
      </c>
      <c r="X119" s="17">
        <v>16241.15</v>
      </c>
      <c r="Y119" s="50">
        <f t="shared" si="27"/>
        <v>-6286.0868215730097</v>
      </c>
      <c r="Z119" s="17">
        <v>23929.947050989715</v>
      </c>
      <c r="AA119" s="17">
        <v>17050.850000000002</v>
      </c>
      <c r="AB119" s="50">
        <f t="shared" si="28"/>
        <v>-6879.0970509897124</v>
      </c>
      <c r="AC119" s="17">
        <v>24997.975474977451</v>
      </c>
      <c r="AD119" s="17">
        <v>17005</v>
      </c>
      <c r="AE119" s="50">
        <f t="shared" si="29"/>
        <v>-7992.9754749774511</v>
      </c>
      <c r="AF119" s="17">
        <v>26068.670212881294</v>
      </c>
      <c r="AG119" s="17">
        <v>17005</v>
      </c>
      <c r="AH119" s="50">
        <f t="shared" si="30"/>
        <v>-9063.670212881294</v>
      </c>
      <c r="AI119" s="17">
        <v>27924.104792395854</v>
      </c>
      <c r="AJ119" s="17">
        <v>17850.599999999999</v>
      </c>
      <c r="AK119" s="42">
        <f t="shared" si="31"/>
        <v>-10073.504792395855</v>
      </c>
      <c r="AL119" s="17">
        <v>18745.899492955679</v>
      </c>
      <c r="AM119" s="10">
        <v>17850.599999999999</v>
      </c>
      <c r="AN119" s="42">
        <f t="shared" si="32"/>
        <v>-895.29949295568076</v>
      </c>
      <c r="AO119" s="58">
        <v>17231.053100895657</v>
      </c>
      <c r="AP119" s="10">
        <v>17726.310000000001</v>
      </c>
      <c r="AQ119" s="53">
        <f t="shared" si="33"/>
        <v>495.25689910434448</v>
      </c>
      <c r="AR119" s="62">
        <v>18090.12</v>
      </c>
      <c r="AS119" s="64">
        <v>18090.12</v>
      </c>
      <c r="AT119" s="60">
        <f t="shared" si="34"/>
        <v>0</v>
      </c>
      <c r="AU119" s="71">
        <v>18997.236078827897</v>
      </c>
      <c r="AV119" s="69">
        <v>18991.16</v>
      </c>
      <c r="AW119" s="53">
        <f t="shared" si="35"/>
        <v>-6.0760788278967084</v>
      </c>
      <c r="AX119" s="99">
        <v>19947.097882769292</v>
      </c>
      <c r="AY119" s="69">
        <v>19937.059999999998</v>
      </c>
      <c r="AZ119" s="97">
        <f t="shared" si="36"/>
        <v>-10.037882769294811</v>
      </c>
      <c r="BA119" s="25">
        <f t="shared" si="37"/>
        <v>345318.77474568255</v>
      </c>
      <c r="BB119" s="18">
        <f t="shared" si="38"/>
        <v>280221.5880973796</v>
      </c>
      <c r="BC119" s="11">
        <f t="shared" si="39"/>
        <v>-65097.186648302944</v>
      </c>
      <c r="BH119" s="95"/>
    </row>
    <row r="120" spans="1:60" x14ac:dyDescent="0.25">
      <c r="A120" s="10" t="s">
        <v>147</v>
      </c>
      <c r="B120" s="17">
        <v>1716.1767114616175</v>
      </c>
      <c r="C120" s="17">
        <v>1602.3</v>
      </c>
      <c r="D120" s="50">
        <f t="shared" si="20"/>
        <v>-113.87671146161756</v>
      </c>
      <c r="E120" s="17">
        <v>1647.5893325541779</v>
      </c>
      <c r="F120" s="17">
        <v>1373.86</v>
      </c>
      <c r="G120" s="50">
        <f t="shared" si="21"/>
        <v>-273.72933255417797</v>
      </c>
      <c r="H120" s="17">
        <v>1361.5394505387494</v>
      </c>
      <c r="I120" s="17">
        <v>1105.08</v>
      </c>
      <c r="J120" s="50">
        <f t="shared" si="22"/>
        <v>-256.45945053874948</v>
      </c>
      <c r="K120" s="17">
        <v>1105.6910643661333</v>
      </c>
      <c r="L120" s="17">
        <v>854.79000000000008</v>
      </c>
      <c r="M120" s="50">
        <f t="shared" si="23"/>
        <v>-250.90106436613326</v>
      </c>
      <c r="N120" s="17">
        <v>1185.3895164558794</v>
      </c>
      <c r="O120" s="17">
        <v>993.46</v>
      </c>
      <c r="P120" s="50">
        <f t="shared" si="24"/>
        <v>-191.92951645587937</v>
      </c>
      <c r="Q120" s="17">
        <v>1230.2836192853069</v>
      </c>
      <c r="R120" s="17">
        <v>992.34</v>
      </c>
      <c r="S120" s="50">
        <f t="shared" si="25"/>
        <v>-237.94361928530691</v>
      </c>
      <c r="T120" s="17">
        <v>1341.9709341850901</v>
      </c>
      <c r="U120" s="17">
        <v>991.95</v>
      </c>
      <c r="V120" s="50">
        <f t="shared" si="26"/>
        <v>-350.02093418509003</v>
      </c>
      <c r="W120" s="17">
        <v>1376.1658616100378</v>
      </c>
      <c r="X120" s="17">
        <v>991.94999999999993</v>
      </c>
      <c r="Y120" s="50">
        <f t="shared" si="27"/>
        <v>-384.2158616100379</v>
      </c>
      <c r="Z120" s="17">
        <v>1461.8559951467821</v>
      </c>
      <c r="AA120" s="17">
        <v>1041.4100000000001</v>
      </c>
      <c r="AB120" s="50">
        <f t="shared" si="28"/>
        <v>-420.44599514678202</v>
      </c>
      <c r="AC120" s="17">
        <v>1527.1007594275734</v>
      </c>
      <c r="AD120" s="17">
        <v>1038.5999999999999</v>
      </c>
      <c r="AE120" s="50">
        <f t="shared" si="29"/>
        <v>-488.50075942757348</v>
      </c>
      <c r="AF120" s="17">
        <v>1592.50840609899</v>
      </c>
      <c r="AG120" s="17">
        <v>1038.5999999999999</v>
      </c>
      <c r="AH120" s="50">
        <f t="shared" si="30"/>
        <v>-553.9084060989901</v>
      </c>
      <c r="AI120" s="17">
        <v>1705.855007237994</v>
      </c>
      <c r="AJ120" s="17">
        <v>1090.48</v>
      </c>
      <c r="AK120" s="42">
        <f t="shared" si="31"/>
        <v>-615.37500723799394</v>
      </c>
      <c r="AL120" s="17">
        <v>1145.1678309109714</v>
      </c>
      <c r="AM120" s="10">
        <v>1090.48</v>
      </c>
      <c r="AN120" s="42">
        <f t="shared" si="32"/>
        <v>-54.687830910971343</v>
      </c>
      <c r="AO120" s="58">
        <v>892.80067880288379</v>
      </c>
      <c r="AP120" s="10">
        <v>962.6099999999999</v>
      </c>
      <c r="AQ120" s="53">
        <f t="shared" si="33"/>
        <v>69.809321197116105</v>
      </c>
      <c r="AR120" s="62">
        <v>936.76</v>
      </c>
      <c r="AS120" s="64">
        <v>936.76</v>
      </c>
      <c r="AT120" s="60">
        <f t="shared" si="34"/>
        <v>0</v>
      </c>
      <c r="AU120" s="71">
        <v>984.31275019833674</v>
      </c>
      <c r="AV120" s="69">
        <v>982.44</v>
      </c>
      <c r="AW120" s="53">
        <f t="shared" si="35"/>
        <v>-1.8727501983366892</v>
      </c>
      <c r="AX120" s="99">
        <v>1033.5283877082536</v>
      </c>
      <c r="AY120" s="69">
        <v>1030.3200000000002</v>
      </c>
      <c r="AZ120" s="97">
        <f t="shared" si="36"/>
        <v>-3.20838770825344</v>
      </c>
      <c r="BA120" s="25">
        <f t="shared" si="37"/>
        <v>21211.16791828052</v>
      </c>
      <c r="BB120" s="18">
        <f t="shared" si="38"/>
        <v>17200.986711461617</v>
      </c>
      <c r="BC120" s="11">
        <f t="shared" si="39"/>
        <v>-4010.1812068189029</v>
      </c>
      <c r="BH120" s="95"/>
    </row>
    <row r="121" spans="1:60" x14ac:dyDescent="0.25">
      <c r="A121" s="10" t="s">
        <v>148</v>
      </c>
      <c r="B121" s="17">
        <v>48670.771537051471</v>
      </c>
      <c r="C121" s="17">
        <v>45507.11</v>
      </c>
      <c r="D121" s="50">
        <f t="shared" si="20"/>
        <v>-3163.6615370514701</v>
      </c>
      <c r="E121" s="17">
        <v>46725.633471236484</v>
      </c>
      <c r="F121" s="17">
        <v>39018.74</v>
      </c>
      <c r="G121" s="50">
        <f t="shared" si="21"/>
        <v>-7706.8934712364862</v>
      </c>
      <c r="H121" s="17">
        <v>39718.585291678632</v>
      </c>
      <c r="I121" s="17">
        <v>32271.45</v>
      </c>
      <c r="J121" s="50">
        <f t="shared" si="22"/>
        <v>-7447.1352916786309</v>
      </c>
      <c r="K121" s="17">
        <v>35574.408157866899</v>
      </c>
      <c r="L121" s="17">
        <v>27534.57</v>
      </c>
      <c r="M121" s="50">
        <f t="shared" si="23"/>
        <v>-8039.8381578668996</v>
      </c>
      <c r="N121" s="17">
        <v>38138.6192251022</v>
      </c>
      <c r="O121" s="17">
        <v>31979.059999999998</v>
      </c>
      <c r="P121" s="50">
        <f t="shared" si="24"/>
        <v>-6159.5592251022026</v>
      </c>
      <c r="Q121" s="17">
        <v>39583.038185701174</v>
      </c>
      <c r="R121" s="17">
        <v>31927.53</v>
      </c>
      <c r="S121" s="50">
        <f t="shared" si="25"/>
        <v>-7655.5081857011755</v>
      </c>
      <c r="T121" s="17">
        <v>43176.456143346368</v>
      </c>
      <c r="U121" s="17">
        <v>31924.11</v>
      </c>
      <c r="V121" s="50">
        <f t="shared" si="26"/>
        <v>-11252.346143346367</v>
      </c>
      <c r="W121" s="17">
        <v>44276.640764844691</v>
      </c>
      <c r="X121" s="17">
        <v>31924.11</v>
      </c>
      <c r="Y121" s="50">
        <f t="shared" si="27"/>
        <v>-12352.530764844691</v>
      </c>
      <c r="Z121" s="17">
        <v>47033.627669939946</v>
      </c>
      <c r="AA121" s="17">
        <v>33515.67</v>
      </c>
      <c r="AB121" s="50">
        <f t="shared" si="28"/>
        <v>-13517.957669939948</v>
      </c>
      <c r="AC121" s="17">
        <v>49132.807042452361</v>
      </c>
      <c r="AD121" s="17">
        <v>33425.599999999999</v>
      </c>
      <c r="AE121" s="50">
        <f t="shared" si="29"/>
        <v>-15707.207042452363</v>
      </c>
      <c r="AF121" s="17">
        <v>51237.226978837069</v>
      </c>
      <c r="AG121" s="17">
        <v>33425.599999999999</v>
      </c>
      <c r="AH121" s="50">
        <f t="shared" si="30"/>
        <v>-17811.62697883707</v>
      </c>
      <c r="AI121" s="17">
        <v>54884.030667657193</v>
      </c>
      <c r="AJ121" s="17">
        <v>35087.599999999999</v>
      </c>
      <c r="AK121" s="42">
        <f t="shared" si="31"/>
        <v>-19796.430667657194</v>
      </c>
      <c r="AL121" s="17">
        <v>36844.530211918209</v>
      </c>
      <c r="AM121" s="10">
        <v>35087.599999999999</v>
      </c>
      <c r="AN121" s="42">
        <f t="shared" si="32"/>
        <v>-1756.9302119182103</v>
      </c>
      <c r="AO121" s="58">
        <v>30756.983384759347</v>
      </c>
      <c r="AP121" s="10">
        <v>32510.03</v>
      </c>
      <c r="AQ121" s="53">
        <f t="shared" si="33"/>
        <v>1753.0466152406516</v>
      </c>
      <c r="AR121" s="62">
        <v>32291.84</v>
      </c>
      <c r="AS121" s="64">
        <v>32291.84</v>
      </c>
      <c r="AT121" s="60">
        <f t="shared" si="34"/>
        <v>0</v>
      </c>
      <c r="AU121" s="71">
        <v>33909.574244332696</v>
      </c>
      <c r="AV121" s="69">
        <v>33899.480000000003</v>
      </c>
      <c r="AW121" s="53">
        <f t="shared" si="35"/>
        <v>-10.094244332693052</v>
      </c>
      <c r="AX121" s="99">
        <v>35605.052956549334</v>
      </c>
      <c r="AY121" s="69">
        <v>35587.14</v>
      </c>
      <c r="AZ121" s="97">
        <f t="shared" si="36"/>
        <v>-17.912956549334922</v>
      </c>
      <c r="BA121" s="25">
        <f t="shared" si="37"/>
        <v>671954.77297672466</v>
      </c>
      <c r="BB121" s="18">
        <f t="shared" si="38"/>
        <v>544493.76153705141</v>
      </c>
      <c r="BC121" s="11">
        <f t="shared" si="39"/>
        <v>-127461.01143967325</v>
      </c>
      <c r="BH121" s="95"/>
    </row>
    <row r="122" spans="1:60" x14ac:dyDescent="0.25">
      <c r="A122" s="10" t="s">
        <v>149</v>
      </c>
      <c r="B122" s="17">
        <v>82376.482150157652</v>
      </c>
      <c r="C122" s="17">
        <v>77024.3</v>
      </c>
      <c r="D122" s="50">
        <f t="shared" si="20"/>
        <v>-5352.1821501576487</v>
      </c>
      <c r="E122" s="17">
        <v>79084.287962600545</v>
      </c>
      <c r="F122" s="17">
        <v>66042.25</v>
      </c>
      <c r="G122" s="50">
        <f t="shared" si="21"/>
        <v>-13042.037962600545</v>
      </c>
      <c r="H122" s="17">
        <v>66324.141443105487</v>
      </c>
      <c r="I122" s="17">
        <v>53908.99</v>
      </c>
      <c r="J122" s="50">
        <f t="shared" si="22"/>
        <v>-12415.151443105489</v>
      </c>
      <c r="K122" s="17">
        <v>56774.832478974058</v>
      </c>
      <c r="L122" s="17">
        <v>43945.390000000007</v>
      </c>
      <c r="M122" s="50">
        <f t="shared" si="23"/>
        <v>-12829.442478974051</v>
      </c>
      <c r="N122" s="17">
        <v>60867.174736277979</v>
      </c>
      <c r="O122" s="17">
        <v>51038.71</v>
      </c>
      <c r="P122" s="50">
        <f t="shared" si="24"/>
        <v>-9828.4647362779797</v>
      </c>
      <c r="Q122" s="17">
        <v>63172.389320693357</v>
      </c>
      <c r="R122" s="17">
        <v>50954.61</v>
      </c>
      <c r="S122" s="50">
        <f t="shared" si="25"/>
        <v>-12217.779320693357</v>
      </c>
      <c r="T122" s="17">
        <v>68907.290142286569</v>
      </c>
      <c r="U122" s="17">
        <v>50952.72</v>
      </c>
      <c r="V122" s="50">
        <f t="shared" si="26"/>
        <v>-17954.570142286568</v>
      </c>
      <c r="W122" s="17">
        <v>70663.125328758892</v>
      </c>
      <c r="X122" s="17">
        <v>50952.740000000005</v>
      </c>
      <c r="Y122" s="50">
        <f t="shared" si="27"/>
        <v>-19710.385328758886</v>
      </c>
      <c r="Z122" s="17">
        <v>75063.127402971717</v>
      </c>
      <c r="AA122" s="17">
        <v>53492.94</v>
      </c>
      <c r="AB122" s="50">
        <f t="shared" si="28"/>
        <v>-21570.187402971715</v>
      </c>
      <c r="AC122" s="17">
        <v>78413.304212346266</v>
      </c>
      <c r="AD122" s="17">
        <v>53349.16</v>
      </c>
      <c r="AE122" s="50">
        <f t="shared" si="29"/>
        <v>-25064.144212346262</v>
      </c>
      <c r="AF122" s="17">
        <v>81771.844678387264</v>
      </c>
      <c r="AG122" s="17">
        <v>53349.16</v>
      </c>
      <c r="AH122" s="50">
        <f t="shared" si="30"/>
        <v>-28422.684678387261</v>
      </c>
      <c r="AI122" s="17">
        <v>87591.946241220459</v>
      </c>
      <c r="AJ122" s="17">
        <v>55998.68</v>
      </c>
      <c r="AK122" s="42">
        <f t="shared" si="31"/>
        <v>-31593.266241220459</v>
      </c>
      <c r="AL122" s="17">
        <v>58801.878621993776</v>
      </c>
      <c r="AM122" s="10">
        <v>55998.68</v>
      </c>
      <c r="AN122" s="42">
        <f t="shared" si="32"/>
        <v>-2803.1986219937753</v>
      </c>
      <c r="AO122" s="58">
        <v>44573.073889233972</v>
      </c>
      <c r="AP122" s="10">
        <v>48500.459999999992</v>
      </c>
      <c r="AQ122" s="53">
        <f t="shared" si="33"/>
        <v>3927.3861107660196</v>
      </c>
      <c r="AR122" s="62">
        <v>46798.44</v>
      </c>
      <c r="AS122" s="64">
        <v>46798.44</v>
      </c>
      <c r="AT122" s="60">
        <f t="shared" si="34"/>
        <v>0</v>
      </c>
      <c r="AU122" s="71">
        <v>49141.814053651957</v>
      </c>
      <c r="AV122" s="69">
        <v>49127.92</v>
      </c>
      <c r="AW122" s="53">
        <f t="shared" si="35"/>
        <v>-13.894053651958529</v>
      </c>
      <c r="AX122" s="99">
        <v>51598.904756334559</v>
      </c>
      <c r="AY122" s="69">
        <v>51573.36</v>
      </c>
      <c r="AZ122" s="97">
        <f t="shared" si="36"/>
        <v>-25.54475633455877</v>
      </c>
      <c r="BA122" s="25">
        <f t="shared" si="37"/>
        <v>1070325.15266266</v>
      </c>
      <c r="BB122" s="18">
        <f t="shared" si="38"/>
        <v>866787.33215015766</v>
      </c>
      <c r="BC122" s="11">
        <f t="shared" si="39"/>
        <v>-203537.82051250234</v>
      </c>
      <c r="BH122" s="95"/>
    </row>
    <row r="123" spans="1:60" x14ac:dyDescent="0.25">
      <c r="A123" s="10" t="s">
        <v>150</v>
      </c>
      <c r="B123" s="17">
        <v>33705.710613106174</v>
      </c>
      <c r="C123" s="17">
        <v>31517.17</v>
      </c>
      <c r="D123" s="50">
        <f t="shared" si="20"/>
        <v>-2188.5406131061754</v>
      </c>
      <c r="E123" s="17">
        <v>32358.654491364057</v>
      </c>
      <c r="F123" s="17">
        <v>27023.47</v>
      </c>
      <c r="G123" s="50">
        <f t="shared" si="21"/>
        <v>-5335.1844913640562</v>
      </c>
      <c r="H123" s="17">
        <v>26788.265155973091</v>
      </c>
      <c r="I123" s="17">
        <v>21781.97</v>
      </c>
      <c r="J123" s="50">
        <f t="shared" si="22"/>
        <v>-5006.29515597309</v>
      </c>
      <c r="K123" s="17">
        <v>21897.490426903201</v>
      </c>
      <c r="L123" s="17">
        <v>16949.66</v>
      </c>
      <c r="M123" s="50">
        <f t="shared" si="23"/>
        <v>-4947.8304269032014</v>
      </c>
      <c r="N123" s="17">
        <v>23475.866293289262</v>
      </c>
      <c r="O123" s="17">
        <v>19684.629999999997</v>
      </c>
      <c r="P123" s="50">
        <f t="shared" si="24"/>
        <v>-3791.2362932892647</v>
      </c>
      <c r="Q123" s="17">
        <v>24364.964721063359</v>
      </c>
      <c r="R123" s="17">
        <v>19652.689999999999</v>
      </c>
      <c r="S123" s="50">
        <f t="shared" si="25"/>
        <v>-4712.2747210633606</v>
      </c>
      <c r="T123" s="17">
        <v>26576.859153100366</v>
      </c>
      <c r="U123" s="17">
        <v>19650.800000000003</v>
      </c>
      <c r="V123" s="50">
        <f t="shared" si="26"/>
        <v>-6926.0591531003629</v>
      </c>
      <c r="W123" s="17">
        <v>27254.067389711832</v>
      </c>
      <c r="X123" s="17">
        <v>19650.800000000003</v>
      </c>
      <c r="Y123" s="50">
        <f t="shared" si="27"/>
        <v>-7603.2673897118293</v>
      </c>
      <c r="Z123" s="17">
        <v>28951.104599537357</v>
      </c>
      <c r="AA123" s="17">
        <v>20630.48</v>
      </c>
      <c r="AB123" s="50">
        <f t="shared" si="28"/>
        <v>-8320.6245995373574</v>
      </c>
      <c r="AC123" s="17">
        <v>30243.234605185204</v>
      </c>
      <c r="AD123" s="17">
        <v>20575.04</v>
      </c>
      <c r="AE123" s="50">
        <f t="shared" si="29"/>
        <v>-9668.1946051852028</v>
      </c>
      <c r="AF123" s="17">
        <v>31538.590390351736</v>
      </c>
      <c r="AG123" s="17">
        <v>20575.04</v>
      </c>
      <c r="AH123" s="50">
        <f t="shared" si="30"/>
        <v>-10963.550390351735</v>
      </c>
      <c r="AI123" s="17">
        <v>33783.345904213311</v>
      </c>
      <c r="AJ123" s="17">
        <v>21598.959999999999</v>
      </c>
      <c r="AK123" s="42">
        <f t="shared" si="31"/>
        <v>-12184.385904213312</v>
      </c>
      <c r="AL123" s="17">
        <v>22679.302042606407</v>
      </c>
      <c r="AM123" s="10">
        <v>21598.959999999999</v>
      </c>
      <c r="AN123" s="42">
        <f t="shared" si="32"/>
        <v>-1080.3420426064076</v>
      </c>
      <c r="AO123" s="58">
        <v>19016.654458501424</v>
      </c>
      <c r="AP123" s="10">
        <v>20073.489999999998</v>
      </c>
      <c r="AQ123" s="53">
        <f t="shared" si="33"/>
        <v>1056.8355414985745</v>
      </c>
      <c r="AR123" s="62">
        <v>19963.68</v>
      </c>
      <c r="AS123" s="64">
        <v>19963.68</v>
      </c>
      <c r="AT123" s="60">
        <f t="shared" si="34"/>
        <v>0</v>
      </c>
      <c r="AU123" s="71">
        <v>20965.861579224569</v>
      </c>
      <c r="AV123" s="69">
        <v>20958.36</v>
      </c>
      <c r="AW123" s="53">
        <f t="shared" si="35"/>
        <v>-7.5015792245685589</v>
      </c>
      <c r="AX123" s="99">
        <v>22014.154658185798</v>
      </c>
      <c r="AY123" s="69">
        <v>22002.639999999999</v>
      </c>
      <c r="AZ123" s="97">
        <f t="shared" si="36"/>
        <v>-11.514658185798908</v>
      </c>
      <c r="BA123" s="25">
        <f t="shared" si="37"/>
        <v>423563.65182413138</v>
      </c>
      <c r="BB123" s="18">
        <f t="shared" si="38"/>
        <v>344073.74061310617</v>
      </c>
      <c r="BC123" s="11">
        <f t="shared" si="39"/>
        <v>-79489.911211025203</v>
      </c>
      <c r="BH123" s="95"/>
    </row>
    <row r="124" spans="1:60" x14ac:dyDescent="0.25">
      <c r="A124" s="10" t="s">
        <v>28</v>
      </c>
      <c r="B124" s="17">
        <v>56462.213807087224</v>
      </c>
      <c r="C124" s="17">
        <v>52792.560000000005</v>
      </c>
      <c r="D124" s="50">
        <f t="shared" si="20"/>
        <v>-3669.6538070872193</v>
      </c>
      <c r="E124" s="17">
        <v>54205.689041032463</v>
      </c>
      <c r="F124" s="17">
        <v>45265.440000000002</v>
      </c>
      <c r="G124" s="50">
        <f t="shared" si="21"/>
        <v>-8940.2490410324608</v>
      </c>
      <c r="H124" s="17">
        <v>46619.217843986553</v>
      </c>
      <c r="I124" s="17">
        <v>37867.019999999997</v>
      </c>
      <c r="J124" s="50">
        <f t="shared" si="22"/>
        <v>-8752.1978439865561</v>
      </c>
      <c r="K124" s="17">
        <v>43338.28237069866</v>
      </c>
      <c r="L124" s="17">
        <v>33545.949999999997</v>
      </c>
      <c r="M124" s="50">
        <f t="shared" si="23"/>
        <v>-9792.332370698663</v>
      </c>
      <c r="N124" s="17">
        <v>46462.115177607615</v>
      </c>
      <c r="O124" s="17">
        <v>38960.399999999994</v>
      </c>
      <c r="P124" s="50">
        <f t="shared" si="24"/>
        <v>-7501.7151776076207</v>
      </c>
      <c r="Q124" s="17">
        <v>48221.768816769742</v>
      </c>
      <c r="R124" s="17">
        <v>38895.5</v>
      </c>
      <c r="S124" s="50">
        <f t="shared" si="25"/>
        <v>-9326.2688167697415</v>
      </c>
      <c r="T124" s="17">
        <v>52599.425963819929</v>
      </c>
      <c r="U124" s="17">
        <v>38892.729999999996</v>
      </c>
      <c r="V124" s="50">
        <f t="shared" si="26"/>
        <v>-13706.695963819933</v>
      </c>
      <c r="W124" s="17">
        <v>53939.718445280385</v>
      </c>
      <c r="X124" s="17">
        <v>38892.729999999996</v>
      </c>
      <c r="Y124" s="50">
        <f t="shared" si="27"/>
        <v>-15046.988445280389</v>
      </c>
      <c r="Z124" s="17">
        <v>57298.399114122782</v>
      </c>
      <c r="AA124" s="17">
        <v>40831.699999999997</v>
      </c>
      <c r="AB124" s="50">
        <f t="shared" si="28"/>
        <v>-16466.699114122785</v>
      </c>
      <c r="AC124" s="17">
        <v>59855.71020104162</v>
      </c>
      <c r="AD124" s="17">
        <v>40721.96</v>
      </c>
      <c r="AE124" s="50">
        <f t="shared" si="29"/>
        <v>-19133.750201041621</v>
      </c>
      <c r="AF124" s="17">
        <v>62419.405569488663</v>
      </c>
      <c r="AG124" s="17">
        <v>40721.96</v>
      </c>
      <c r="AH124" s="50">
        <f t="shared" si="30"/>
        <v>-21697.445569488664</v>
      </c>
      <c r="AI124" s="17">
        <v>66862.099522828328</v>
      </c>
      <c r="AJ124" s="17">
        <v>42744.56</v>
      </c>
      <c r="AK124" s="42">
        <f t="shared" si="31"/>
        <v>-24117.539522828331</v>
      </c>
      <c r="AL124" s="17">
        <v>44885.599981140891</v>
      </c>
      <c r="AM124" s="10">
        <v>42744.56</v>
      </c>
      <c r="AN124" s="42">
        <f t="shared" si="32"/>
        <v>-2141.0399811408934</v>
      </c>
      <c r="AO124" s="58">
        <v>37787.788730332053</v>
      </c>
      <c r="AP124" s="10">
        <v>39845.070000000007</v>
      </c>
      <c r="AQ124" s="53">
        <f t="shared" si="33"/>
        <v>2057.2812696679539</v>
      </c>
      <c r="AR124" s="62">
        <v>39675.480000000003</v>
      </c>
      <c r="AS124" s="64">
        <v>39675.480000000003</v>
      </c>
      <c r="AT124" s="60">
        <f t="shared" si="34"/>
        <v>0</v>
      </c>
      <c r="AU124" s="71">
        <v>41661.0371521446</v>
      </c>
      <c r="AV124" s="69">
        <v>41649.97</v>
      </c>
      <c r="AW124" s="53">
        <f t="shared" si="35"/>
        <v>-11.067152144598367</v>
      </c>
      <c r="AX124" s="99">
        <v>43744.089009751828</v>
      </c>
      <c r="AY124" s="69">
        <v>43722.74</v>
      </c>
      <c r="AZ124" s="97">
        <f t="shared" si="36"/>
        <v>-21.349009751829726</v>
      </c>
      <c r="BA124" s="25">
        <f t="shared" si="37"/>
        <v>812293.95173738163</v>
      </c>
      <c r="BB124" s="18">
        <f t="shared" si="38"/>
        <v>657717.24380708719</v>
      </c>
      <c r="BC124" s="11">
        <f t="shared" si="39"/>
        <v>-154576.70793029445</v>
      </c>
      <c r="BH124" s="95"/>
    </row>
    <row r="125" spans="1:60" x14ac:dyDescent="0.25">
      <c r="A125" s="10" t="s">
        <v>151</v>
      </c>
      <c r="B125" s="17">
        <v>39918.270308597224</v>
      </c>
      <c r="C125" s="17">
        <v>37322.11</v>
      </c>
      <c r="D125" s="50">
        <f t="shared" si="20"/>
        <v>-2596.1603085972238</v>
      </c>
      <c r="E125" s="17">
        <v>38322.927875210182</v>
      </c>
      <c r="F125" s="17">
        <v>32000.74</v>
      </c>
      <c r="G125" s="50">
        <f t="shared" si="21"/>
        <v>-6322.1878752101802</v>
      </c>
      <c r="H125" s="17">
        <v>35172.632270837792</v>
      </c>
      <c r="I125" s="17">
        <v>28522.560000000001</v>
      </c>
      <c r="J125" s="50">
        <f t="shared" si="22"/>
        <v>-6650.0722708377907</v>
      </c>
      <c r="K125" s="17">
        <v>39083.775449115928</v>
      </c>
      <c r="L125" s="17">
        <v>30252.519999999997</v>
      </c>
      <c r="M125" s="50">
        <f t="shared" si="23"/>
        <v>-8831.2554491159317</v>
      </c>
      <c r="N125" s="17">
        <v>41900.942472983908</v>
      </c>
      <c r="O125" s="17">
        <v>35134.520000000004</v>
      </c>
      <c r="P125" s="50">
        <f t="shared" si="24"/>
        <v>-6766.4224729839043</v>
      </c>
      <c r="Q125" s="17">
        <v>43487.851412128461</v>
      </c>
      <c r="R125" s="17">
        <v>35077.14</v>
      </c>
      <c r="S125" s="50">
        <f t="shared" si="25"/>
        <v>-8410.7114121284612</v>
      </c>
      <c r="T125" s="17">
        <v>47435.755195325139</v>
      </c>
      <c r="U125" s="17">
        <v>35074.22</v>
      </c>
      <c r="V125" s="50">
        <f t="shared" si="26"/>
        <v>-12361.535195325137</v>
      </c>
      <c r="W125" s="17">
        <v>48644.471542998297</v>
      </c>
      <c r="X125" s="17">
        <v>35074.229999999996</v>
      </c>
      <c r="Y125" s="50">
        <f t="shared" si="27"/>
        <v>-13570.241542998301</v>
      </c>
      <c r="Z125" s="17">
        <v>51673.431480623214</v>
      </c>
      <c r="AA125" s="17">
        <v>36822.81</v>
      </c>
      <c r="AB125" s="50">
        <f t="shared" si="28"/>
        <v>-14850.621480623216</v>
      </c>
      <c r="AC125" s="17">
        <v>53979.692061505099</v>
      </c>
      <c r="AD125" s="17">
        <v>36723.839999999997</v>
      </c>
      <c r="AE125" s="50">
        <f t="shared" si="29"/>
        <v>-17255.852061505102</v>
      </c>
      <c r="AF125" s="17">
        <v>56291.710180803435</v>
      </c>
      <c r="AG125" s="17">
        <v>36723.839999999997</v>
      </c>
      <c r="AH125" s="50">
        <f t="shared" si="30"/>
        <v>-19567.870180803438</v>
      </c>
      <c r="AI125" s="17">
        <v>60298.266125412571</v>
      </c>
      <c r="AJ125" s="17">
        <v>38550.6</v>
      </c>
      <c r="AK125" s="42">
        <f t="shared" si="31"/>
        <v>-21747.666125412572</v>
      </c>
      <c r="AL125" s="17">
        <v>40479.193327418245</v>
      </c>
      <c r="AM125" s="10">
        <v>38550.6</v>
      </c>
      <c r="AN125" s="42">
        <f t="shared" si="32"/>
        <v>-1928.5933274182462</v>
      </c>
      <c r="AO125" s="58">
        <v>44930.19416075512</v>
      </c>
      <c r="AP125" s="10">
        <v>44072.3</v>
      </c>
      <c r="AQ125" s="53">
        <f t="shared" si="33"/>
        <v>-857.8941607551169</v>
      </c>
      <c r="AR125" s="62">
        <v>47174</v>
      </c>
      <c r="AS125" s="64">
        <v>47174</v>
      </c>
      <c r="AT125" s="60">
        <f t="shared" si="34"/>
        <v>0</v>
      </c>
      <c r="AU125" s="71">
        <v>49535.53915373129</v>
      </c>
      <c r="AV125" s="69">
        <v>49522.28</v>
      </c>
      <c r="AW125" s="53">
        <f t="shared" si="35"/>
        <v>-13.259153731291008</v>
      </c>
      <c r="AX125" s="99">
        <v>52012.316111417858</v>
      </c>
      <c r="AY125" s="69">
        <v>51987.439999999995</v>
      </c>
      <c r="AZ125" s="97">
        <f t="shared" si="36"/>
        <v>-24.876111417863285</v>
      </c>
      <c r="BA125" s="25">
        <f t="shared" si="37"/>
        <v>738328.65301744593</v>
      </c>
      <c r="BB125" s="18">
        <f t="shared" si="38"/>
        <v>599194.4703085972</v>
      </c>
      <c r="BC125" s="11">
        <f t="shared" si="39"/>
        <v>-139134.18270884873</v>
      </c>
      <c r="BH125" s="95"/>
    </row>
    <row r="126" spans="1:60" x14ac:dyDescent="0.25">
      <c r="A126" s="10" t="s">
        <v>152</v>
      </c>
      <c r="B126" s="17">
        <v>124148.22330713342</v>
      </c>
      <c r="C126" s="17">
        <v>116084.66</v>
      </c>
      <c r="D126" s="50">
        <f t="shared" si="20"/>
        <v>-8063.5633071334159</v>
      </c>
      <c r="E126" s="17">
        <v>119186.61231696923</v>
      </c>
      <c r="F126" s="17">
        <v>99533.4</v>
      </c>
      <c r="G126" s="50">
        <f t="shared" si="21"/>
        <v>-19653.212316969235</v>
      </c>
      <c r="H126" s="17">
        <v>98496.031963753718</v>
      </c>
      <c r="I126" s="17">
        <v>80090.97</v>
      </c>
      <c r="J126" s="50">
        <f t="shared" si="22"/>
        <v>-18405.061963753717</v>
      </c>
      <c r="K126" s="17">
        <v>79994.344830662871</v>
      </c>
      <c r="L126" s="17">
        <v>61920.06</v>
      </c>
      <c r="M126" s="50">
        <f t="shared" si="23"/>
        <v>-18074.284830662873</v>
      </c>
      <c r="N126" s="17">
        <v>85760.354581851439</v>
      </c>
      <c r="O126" s="17">
        <v>71913.920000000013</v>
      </c>
      <c r="P126" s="50">
        <f t="shared" si="24"/>
        <v>-13846.434581851427</v>
      </c>
      <c r="Q126" s="17">
        <v>89008.345325684801</v>
      </c>
      <c r="R126" s="17">
        <v>71793.8</v>
      </c>
      <c r="S126" s="50">
        <f t="shared" si="25"/>
        <v>-17214.545325684798</v>
      </c>
      <c r="T126" s="17">
        <v>97088.679760173458</v>
      </c>
      <c r="U126" s="17">
        <v>71791.06</v>
      </c>
      <c r="V126" s="50">
        <f t="shared" si="26"/>
        <v>-25297.61976017346</v>
      </c>
      <c r="W126" s="17">
        <v>99562.608422569683</v>
      </c>
      <c r="X126" s="17">
        <v>71791.070000000007</v>
      </c>
      <c r="Y126" s="50">
        <f t="shared" si="27"/>
        <v>-27771.538422569676</v>
      </c>
      <c r="Z126" s="17">
        <v>105762.10330105414</v>
      </c>
      <c r="AA126" s="17">
        <v>75370.139999999985</v>
      </c>
      <c r="AB126" s="50">
        <f t="shared" si="28"/>
        <v>-30391.963301054158</v>
      </c>
      <c r="AC126" s="17">
        <v>110482.42016032532</v>
      </c>
      <c r="AD126" s="17">
        <v>75167.56</v>
      </c>
      <c r="AE126" s="50">
        <f t="shared" si="29"/>
        <v>-35314.860160325319</v>
      </c>
      <c r="AF126" s="17">
        <v>115214.52120646606</v>
      </c>
      <c r="AG126" s="17">
        <v>75167.56</v>
      </c>
      <c r="AH126" s="50">
        <f t="shared" si="30"/>
        <v>-40046.961206466061</v>
      </c>
      <c r="AI126" s="17">
        <v>123414.90139321833</v>
      </c>
      <c r="AJ126" s="17">
        <v>78903.12</v>
      </c>
      <c r="AK126" s="42">
        <f t="shared" si="31"/>
        <v>-44511.781393218334</v>
      </c>
      <c r="AL126" s="17">
        <v>82850.403071124165</v>
      </c>
      <c r="AM126" s="10">
        <v>78903.12</v>
      </c>
      <c r="AN126" s="42">
        <f t="shared" si="32"/>
        <v>-3947.2830711241695</v>
      </c>
      <c r="AO126" s="58">
        <v>72406.135050913872</v>
      </c>
      <c r="AP126" s="10">
        <v>75540.800000000003</v>
      </c>
      <c r="AQ126" s="53">
        <f t="shared" si="33"/>
        <v>3134.6649490861309</v>
      </c>
      <c r="AR126" s="62">
        <v>76023.72</v>
      </c>
      <c r="AS126" s="64">
        <v>76023.72</v>
      </c>
      <c r="AT126" s="60">
        <f t="shared" si="34"/>
        <v>0</v>
      </c>
      <c r="AU126" s="71">
        <v>79827.764041085102</v>
      </c>
      <c r="AV126" s="69">
        <v>79807.48</v>
      </c>
      <c r="AW126" s="53">
        <f t="shared" si="35"/>
        <v>-20.284041085105855</v>
      </c>
      <c r="AX126" s="99">
        <v>83819.152243139368</v>
      </c>
      <c r="AY126" s="69">
        <v>83779.600000000006</v>
      </c>
      <c r="AZ126" s="97">
        <f t="shared" si="36"/>
        <v>-39.552243139361963</v>
      </c>
      <c r="BA126" s="25">
        <f t="shared" si="37"/>
        <v>1559227.1687329854</v>
      </c>
      <c r="BB126" s="18">
        <f t="shared" si="38"/>
        <v>1267866.0033071334</v>
      </c>
      <c r="BC126" s="11">
        <f t="shared" si="39"/>
        <v>-291361.16542585194</v>
      </c>
      <c r="BH126" s="95"/>
    </row>
    <row r="127" spans="1:60" x14ac:dyDescent="0.25">
      <c r="A127" s="10" t="s">
        <v>153</v>
      </c>
      <c r="B127" s="17">
        <v>8169.0011465572998</v>
      </c>
      <c r="C127" s="17">
        <v>7636.83</v>
      </c>
      <c r="D127" s="50">
        <f t="shared" si="20"/>
        <v>-532.17114655729983</v>
      </c>
      <c r="E127" s="17">
        <v>7842.5252229578873</v>
      </c>
      <c r="F127" s="17">
        <v>6547.97</v>
      </c>
      <c r="G127" s="50">
        <f t="shared" si="21"/>
        <v>-1294.5552229578871</v>
      </c>
      <c r="H127" s="17">
        <v>6342.5729659494355</v>
      </c>
      <c r="I127" s="17">
        <v>5159.51</v>
      </c>
      <c r="J127" s="50">
        <f t="shared" si="22"/>
        <v>-1183.0629659494352</v>
      </c>
      <c r="K127" s="17">
        <v>4735.2421669593095</v>
      </c>
      <c r="L127" s="17">
        <v>3665.1400000000003</v>
      </c>
      <c r="M127" s="50">
        <f t="shared" si="23"/>
        <v>-1070.1021669593092</v>
      </c>
      <c r="N127" s="17">
        <v>5076.5594509088751</v>
      </c>
      <c r="O127" s="17">
        <v>4255.59</v>
      </c>
      <c r="P127" s="50">
        <f t="shared" si="24"/>
        <v>-820.96945090887493</v>
      </c>
      <c r="Q127" s="17">
        <v>5268.8233260696834</v>
      </c>
      <c r="R127" s="17">
        <v>4249.8100000000004</v>
      </c>
      <c r="S127" s="50">
        <f t="shared" si="25"/>
        <v>-1019.013326069683</v>
      </c>
      <c r="T127" s="17">
        <v>5747.1363920535368</v>
      </c>
      <c r="U127" s="17">
        <v>4248.6899999999996</v>
      </c>
      <c r="V127" s="50">
        <f t="shared" si="26"/>
        <v>-1498.4463920535372</v>
      </c>
      <c r="W127" s="17">
        <v>5893.5798855908133</v>
      </c>
      <c r="X127" s="17">
        <v>4248.71</v>
      </c>
      <c r="Y127" s="50">
        <f t="shared" si="27"/>
        <v>-1644.8698855908133</v>
      </c>
      <c r="Z127" s="17">
        <v>6260.557196606871</v>
      </c>
      <c r="AA127" s="17">
        <v>4460.5300000000007</v>
      </c>
      <c r="AB127" s="50">
        <f t="shared" si="28"/>
        <v>-1800.0271966068703</v>
      </c>
      <c r="AC127" s="17">
        <v>6539.9749914615641</v>
      </c>
      <c r="AD127" s="17">
        <v>4448.5200000000004</v>
      </c>
      <c r="AE127" s="50">
        <f t="shared" si="29"/>
        <v>-2091.4549914615636</v>
      </c>
      <c r="AF127" s="17">
        <v>6820.0903478587179</v>
      </c>
      <c r="AG127" s="17">
        <v>4448.5200000000004</v>
      </c>
      <c r="AH127" s="50">
        <f t="shared" si="30"/>
        <v>-2371.5703478587175</v>
      </c>
      <c r="AI127" s="17">
        <v>7305.5094875192344</v>
      </c>
      <c r="AJ127" s="17">
        <v>4666.88</v>
      </c>
      <c r="AK127" s="42">
        <f t="shared" si="31"/>
        <v>-2638.6294875192343</v>
      </c>
      <c r="AL127" s="17">
        <v>4904.305710640464</v>
      </c>
      <c r="AM127" s="10">
        <v>4666.88</v>
      </c>
      <c r="AN127" s="42">
        <f t="shared" si="32"/>
        <v>-237.42571064046388</v>
      </c>
      <c r="AO127" s="58">
        <v>3303.36251157067</v>
      </c>
      <c r="AP127" s="10">
        <v>3730.6300000000006</v>
      </c>
      <c r="AQ127" s="53">
        <f t="shared" si="33"/>
        <v>427.26748842933057</v>
      </c>
      <c r="AR127" s="62">
        <v>3464.24</v>
      </c>
      <c r="AS127" s="64">
        <v>3464.24</v>
      </c>
      <c r="AT127" s="60">
        <f t="shared" si="34"/>
        <v>0</v>
      </c>
      <c r="AU127" s="71">
        <v>3641.9571757338458</v>
      </c>
      <c r="AV127" s="69">
        <v>3637.44</v>
      </c>
      <c r="AW127" s="53">
        <f t="shared" si="35"/>
        <v>-4.517175733845761</v>
      </c>
      <c r="AX127" s="99">
        <v>3824.0550345205384</v>
      </c>
      <c r="AY127" s="69">
        <v>3819.32</v>
      </c>
      <c r="AZ127" s="97">
        <f t="shared" si="36"/>
        <v>-4.7350345205381927</v>
      </c>
      <c r="BA127" s="25">
        <f t="shared" si="37"/>
        <v>91315.437978438204</v>
      </c>
      <c r="BB127" s="18">
        <f t="shared" si="38"/>
        <v>74068.061146557317</v>
      </c>
      <c r="BC127" s="11">
        <f t="shared" si="39"/>
        <v>-17247.376831880887</v>
      </c>
      <c r="BH127" s="95"/>
    </row>
    <row r="128" spans="1:60" x14ac:dyDescent="0.25">
      <c r="A128" s="10" t="s">
        <v>154</v>
      </c>
      <c r="B128" s="17">
        <v>222347.85473696716</v>
      </c>
      <c r="C128" s="17">
        <v>207909.44</v>
      </c>
      <c r="D128" s="50">
        <f t="shared" si="20"/>
        <v>-14438.414736967155</v>
      </c>
      <c r="E128" s="17">
        <v>213461.67392571928</v>
      </c>
      <c r="F128" s="17">
        <v>178265.88</v>
      </c>
      <c r="G128" s="50">
        <f t="shared" si="21"/>
        <v>-35195.793925719277</v>
      </c>
      <c r="H128" s="17">
        <v>180907.28529496063</v>
      </c>
      <c r="I128" s="17">
        <v>147007.34</v>
      </c>
      <c r="J128" s="50">
        <f t="shared" si="22"/>
        <v>-33899.945294960635</v>
      </c>
      <c r="K128" s="17">
        <v>160445.38814443347</v>
      </c>
      <c r="L128" s="17">
        <v>124193.56999999999</v>
      </c>
      <c r="M128" s="50">
        <f t="shared" si="23"/>
        <v>-36251.818144433477</v>
      </c>
      <c r="N128" s="17">
        <v>172010.3265726738</v>
      </c>
      <c r="O128" s="17">
        <v>144239.53</v>
      </c>
      <c r="P128" s="50">
        <f t="shared" si="24"/>
        <v>-27770.796572673804</v>
      </c>
      <c r="Q128" s="17">
        <v>178524.85127672658</v>
      </c>
      <c r="R128" s="17">
        <v>143997.48000000001</v>
      </c>
      <c r="S128" s="50">
        <f t="shared" si="25"/>
        <v>-34527.371276726568</v>
      </c>
      <c r="T128" s="17">
        <v>194731.65186272771</v>
      </c>
      <c r="U128" s="17">
        <v>143994.55000000002</v>
      </c>
      <c r="V128" s="50">
        <f t="shared" si="26"/>
        <v>-50737.101862727694</v>
      </c>
      <c r="W128" s="17">
        <v>199693.63317928262</v>
      </c>
      <c r="X128" s="17">
        <v>143994.56000000003</v>
      </c>
      <c r="Y128" s="50">
        <f t="shared" si="27"/>
        <v>-55699.073179282597</v>
      </c>
      <c r="Z128" s="17">
        <v>212128.01668706021</v>
      </c>
      <c r="AA128" s="17">
        <v>151173.32</v>
      </c>
      <c r="AB128" s="50">
        <f t="shared" si="28"/>
        <v>-60954.696687060205</v>
      </c>
      <c r="AC128" s="17">
        <v>221595.59932997939</v>
      </c>
      <c r="AD128" s="17">
        <v>150766.96</v>
      </c>
      <c r="AE128" s="50">
        <f t="shared" si="29"/>
        <v>-70828.6393299794</v>
      </c>
      <c r="AF128" s="17">
        <v>231086.81762414688</v>
      </c>
      <c r="AG128" s="17">
        <v>150766.96</v>
      </c>
      <c r="AH128" s="50">
        <f t="shared" si="30"/>
        <v>-80319.857624146884</v>
      </c>
      <c r="AI128" s="17">
        <v>247534.39507203497</v>
      </c>
      <c r="AJ128" s="17">
        <v>158259.68</v>
      </c>
      <c r="AK128" s="42">
        <f t="shared" si="31"/>
        <v>-89274.715072034975</v>
      </c>
      <c r="AL128" s="17">
        <v>166173.81024632027</v>
      </c>
      <c r="AM128" s="10">
        <v>158259.68</v>
      </c>
      <c r="AN128" s="42">
        <f t="shared" si="32"/>
        <v>-7914.1302463202737</v>
      </c>
      <c r="AO128" s="58">
        <v>131755.06017433558</v>
      </c>
      <c r="AP128" s="10">
        <v>141413.07999999999</v>
      </c>
      <c r="AQ128" s="53">
        <f t="shared" si="33"/>
        <v>9658.0198256644071</v>
      </c>
      <c r="AR128" s="62">
        <v>138340.64000000001</v>
      </c>
      <c r="AS128" s="64">
        <v>138340.64000000001</v>
      </c>
      <c r="AT128" s="60">
        <f t="shared" si="34"/>
        <v>0</v>
      </c>
      <c r="AU128" s="71">
        <v>145259.95411051952</v>
      </c>
      <c r="AV128" s="69">
        <v>145226.32999999999</v>
      </c>
      <c r="AW128" s="53">
        <f t="shared" si="35"/>
        <v>-33.624110519536771</v>
      </c>
      <c r="AX128" s="99">
        <v>152522.9518160455</v>
      </c>
      <c r="AY128" s="69">
        <v>152454.76</v>
      </c>
      <c r="AZ128" s="97">
        <f t="shared" si="36"/>
        <v>-68.191816045495216</v>
      </c>
      <c r="BA128" s="25">
        <f t="shared" si="37"/>
        <v>3015996.9582378883</v>
      </c>
      <c r="BB128" s="18">
        <f t="shared" si="38"/>
        <v>2442247.4147369671</v>
      </c>
      <c r="BC128" s="11">
        <f t="shared" si="39"/>
        <v>-573749.54350092122</v>
      </c>
      <c r="BH128" s="95"/>
    </row>
    <row r="129" spans="1:60" x14ac:dyDescent="0.25">
      <c r="A129" s="10" t="s">
        <v>155</v>
      </c>
      <c r="B129" s="17">
        <v>27081.268506864326</v>
      </c>
      <c r="C129" s="17">
        <v>25318.68</v>
      </c>
      <c r="D129" s="50">
        <f t="shared" si="20"/>
        <v>-1762.5885068643256</v>
      </c>
      <c r="E129" s="17">
        <v>25998.95966770493</v>
      </c>
      <c r="F129" s="17">
        <v>21708.76</v>
      </c>
      <c r="G129" s="50">
        <f t="shared" si="21"/>
        <v>-4290.1996677049319</v>
      </c>
      <c r="H129" s="17">
        <v>21996.173717390797</v>
      </c>
      <c r="I129" s="17">
        <v>17872.3</v>
      </c>
      <c r="J129" s="50">
        <f t="shared" si="22"/>
        <v>-4123.8737173907975</v>
      </c>
      <c r="K129" s="17">
        <v>19397.667150944988</v>
      </c>
      <c r="L129" s="17">
        <v>15013.239999999998</v>
      </c>
      <c r="M129" s="50">
        <f t="shared" si="23"/>
        <v>-4384.42715094499</v>
      </c>
      <c r="N129" s="17">
        <v>20795.855212606406</v>
      </c>
      <c r="O129" s="17">
        <v>17436.07</v>
      </c>
      <c r="P129" s="50">
        <f t="shared" si="24"/>
        <v>-3359.7852126064063</v>
      </c>
      <c r="Q129" s="17">
        <v>21583.453929635711</v>
      </c>
      <c r="R129" s="17">
        <v>17409.13</v>
      </c>
      <c r="S129" s="50">
        <f t="shared" si="25"/>
        <v>-4174.3239296357096</v>
      </c>
      <c r="T129" s="17">
        <v>23542.83791059495</v>
      </c>
      <c r="U129" s="17">
        <v>17407.329999999998</v>
      </c>
      <c r="V129" s="50">
        <f t="shared" si="26"/>
        <v>-6135.5079105949517</v>
      </c>
      <c r="W129" s="17">
        <v>24142.735876506533</v>
      </c>
      <c r="X129" s="17">
        <v>17407.310000000001</v>
      </c>
      <c r="Y129" s="50">
        <f t="shared" si="27"/>
        <v>-6735.4258765065315</v>
      </c>
      <c r="Z129" s="17">
        <v>25646.03887137942</v>
      </c>
      <c r="AA129" s="17">
        <v>18275.150000000001</v>
      </c>
      <c r="AB129" s="50">
        <f t="shared" si="28"/>
        <v>-7370.8888713794186</v>
      </c>
      <c r="AC129" s="17">
        <v>26790.65897517504</v>
      </c>
      <c r="AD129" s="17">
        <v>18226.04</v>
      </c>
      <c r="AE129" s="50">
        <f t="shared" si="29"/>
        <v>-8564.6189751750389</v>
      </c>
      <c r="AF129" s="17">
        <v>27938.136602649673</v>
      </c>
      <c r="AG129" s="17">
        <v>18226.04</v>
      </c>
      <c r="AH129" s="50">
        <f t="shared" si="30"/>
        <v>-9712.0966026496717</v>
      </c>
      <c r="AI129" s="17">
        <v>29926.630235675239</v>
      </c>
      <c r="AJ129" s="17">
        <v>19132.64</v>
      </c>
      <c r="AK129" s="42">
        <f t="shared" si="31"/>
        <v>-10793.990235675239</v>
      </c>
      <c r="AL129" s="17">
        <v>20090.226946633775</v>
      </c>
      <c r="AM129" s="10">
        <v>19132.64</v>
      </c>
      <c r="AN129" s="42">
        <f t="shared" si="32"/>
        <v>-957.58694663377537</v>
      </c>
      <c r="AO129" s="58">
        <v>17052.492965135079</v>
      </c>
      <c r="AP129" s="10">
        <v>17938.849999999999</v>
      </c>
      <c r="AQ129" s="53">
        <f t="shared" si="33"/>
        <v>886.35703486491911</v>
      </c>
      <c r="AR129" s="62">
        <v>17904.560000000001</v>
      </c>
      <c r="AS129" s="64">
        <v>17904.560000000001</v>
      </c>
      <c r="AT129" s="60">
        <f t="shared" si="34"/>
        <v>0</v>
      </c>
      <c r="AU129" s="71">
        <v>18800.37352878823</v>
      </c>
      <c r="AV129" s="69">
        <v>18795.13</v>
      </c>
      <c r="AW129" s="53">
        <f t="shared" si="35"/>
        <v>-5.243528788229014</v>
      </c>
      <c r="AX129" s="99">
        <v>19740.392205227643</v>
      </c>
      <c r="AY129" s="69">
        <v>19730.019999999997</v>
      </c>
      <c r="AZ129" s="97">
        <f t="shared" si="36"/>
        <v>-10.372205227646191</v>
      </c>
      <c r="BA129" s="25">
        <f t="shared" si="37"/>
        <v>368688.07009768515</v>
      </c>
      <c r="BB129" s="18">
        <f t="shared" si="38"/>
        <v>298966.45850686432</v>
      </c>
      <c r="BC129" s="11">
        <f t="shared" si="39"/>
        <v>-69721.61159082083</v>
      </c>
      <c r="BH129" s="95"/>
    </row>
    <row r="130" spans="1:60" x14ac:dyDescent="0.25">
      <c r="A130" s="10" t="s">
        <v>156</v>
      </c>
      <c r="B130" s="17">
        <v>34838.387242670833</v>
      </c>
      <c r="C130" s="17">
        <v>32576.019999999997</v>
      </c>
      <c r="D130" s="50">
        <f t="shared" si="20"/>
        <v>-2262.3672426708363</v>
      </c>
      <c r="E130" s="17">
        <v>33446.063450849811</v>
      </c>
      <c r="F130" s="17">
        <v>27931.35</v>
      </c>
      <c r="G130" s="50">
        <f t="shared" si="21"/>
        <v>-5514.7134508498129</v>
      </c>
      <c r="H130" s="17">
        <v>27987.027985624616</v>
      </c>
      <c r="I130" s="17">
        <v>22749.96</v>
      </c>
      <c r="J130" s="50">
        <f t="shared" si="22"/>
        <v>-5237.067985624617</v>
      </c>
      <c r="K130" s="17">
        <v>23772.357883871864</v>
      </c>
      <c r="L130" s="17">
        <v>18399.129999999997</v>
      </c>
      <c r="M130" s="50">
        <f t="shared" si="23"/>
        <v>-5373.2278838718667</v>
      </c>
      <c r="N130" s="17">
        <v>25485.874603801403</v>
      </c>
      <c r="O130" s="17">
        <v>21369.4</v>
      </c>
      <c r="P130" s="50">
        <f t="shared" si="24"/>
        <v>-4116.4746038014018</v>
      </c>
      <c r="Q130" s="17">
        <v>26451.097814634097</v>
      </c>
      <c r="R130" s="17">
        <v>21335.360000000001</v>
      </c>
      <c r="S130" s="50">
        <f t="shared" si="25"/>
        <v>-5115.7378146340961</v>
      </c>
      <c r="T130" s="17">
        <v>28852.375084979434</v>
      </c>
      <c r="U130" s="17">
        <v>21332.5</v>
      </c>
      <c r="V130" s="50">
        <f t="shared" si="26"/>
        <v>-7519.8750849794342</v>
      </c>
      <c r="W130" s="17">
        <v>29587.566024615811</v>
      </c>
      <c r="X130" s="17">
        <v>21332.510000000002</v>
      </c>
      <c r="Y130" s="50">
        <f t="shared" si="27"/>
        <v>-8255.0560246158093</v>
      </c>
      <c r="Z130" s="17">
        <v>31429.903895655814</v>
      </c>
      <c r="AA130" s="17">
        <v>22396.04</v>
      </c>
      <c r="AB130" s="50">
        <f t="shared" si="28"/>
        <v>-9033.8638956558134</v>
      </c>
      <c r="AC130" s="17">
        <v>32832.66632769283</v>
      </c>
      <c r="AD130" s="17">
        <v>22335.84</v>
      </c>
      <c r="AE130" s="50">
        <f t="shared" si="29"/>
        <v>-10496.82632769283</v>
      </c>
      <c r="AF130" s="17">
        <v>34238.930731128283</v>
      </c>
      <c r="AG130" s="17">
        <v>22335.84</v>
      </c>
      <c r="AH130" s="50">
        <f t="shared" si="30"/>
        <v>-11903.090731128283</v>
      </c>
      <c r="AI130" s="17">
        <v>36675.882655616864</v>
      </c>
      <c r="AJ130" s="17">
        <v>23447.759999999998</v>
      </c>
      <c r="AK130" s="42">
        <f t="shared" si="31"/>
        <v>-13228.122655616866</v>
      </c>
      <c r="AL130" s="17">
        <v>24621.108364585882</v>
      </c>
      <c r="AM130" s="10">
        <v>23447.759999999998</v>
      </c>
      <c r="AN130" s="42">
        <f t="shared" si="32"/>
        <v>-1173.3483645858832</v>
      </c>
      <c r="AO130" s="58">
        <v>19239.854628202145</v>
      </c>
      <c r="AP130" s="10">
        <v>20738.400000000001</v>
      </c>
      <c r="AQ130" s="53">
        <f t="shared" si="33"/>
        <v>1498.5453717978562</v>
      </c>
      <c r="AR130" s="62">
        <v>20197.84</v>
      </c>
      <c r="AS130" s="64">
        <v>20197.84</v>
      </c>
      <c r="AT130" s="60">
        <f t="shared" si="34"/>
        <v>0</v>
      </c>
      <c r="AU130" s="71">
        <v>21211.939766774154</v>
      </c>
      <c r="AV130" s="69">
        <v>21204.28</v>
      </c>
      <c r="AW130" s="53">
        <f t="shared" si="35"/>
        <v>-7.6597667741552868</v>
      </c>
      <c r="AX130" s="99">
        <v>22272.536755112866</v>
      </c>
      <c r="AY130" s="69">
        <v>22260.82</v>
      </c>
      <c r="AZ130" s="97">
        <f t="shared" si="36"/>
        <v>-11.71675511286594</v>
      </c>
      <c r="BA130" s="25">
        <f t="shared" si="37"/>
        <v>450868.87646070385</v>
      </c>
      <c r="BB130" s="18">
        <f t="shared" si="38"/>
        <v>365392.35724267084</v>
      </c>
      <c r="BC130" s="11">
        <f t="shared" si="39"/>
        <v>-85476.519218033005</v>
      </c>
      <c r="BH130" s="95"/>
    </row>
    <row r="131" spans="1:60" x14ac:dyDescent="0.25">
      <c r="A131" s="10" t="s">
        <v>29</v>
      </c>
      <c r="B131" s="17">
        <v>280663.53939243295</v>
      </c>
      <c r="C131" s="17">
        <v>262440.25</v>
      </c>
      <c r="D131" s="50">
        <f t="shared" si="20"/>
        <v>-18223.289392432955</v>
      </c>
      <c r="E131" s="17">
        <v>269446.75944591028</v>
      </c>
      <c r="F131" s="17">
        <v>225021.73</v>
      </c>
      <c r="G131" s="50">
        <f t="shared" si="21"/>
        <v>-44425.029445910273</v>
      </c>
      <c r="H131" s="17">
        <v>228986.38122388639</v>
      </c>
      <c r="I131" s="17">
        <v>186064.53</v>
      </c>
      <c r="J131" s="50">
        <f t="shared" si="22"/>
        <v>-42921.851223886391</v>
      </c>
      <c r="K131" s="17">
        <v>204937.43510403592</v>
      </c>
      <c r="L131" s="17">
        <v>158631.81000000003</v>
      </c>
      <c r="M131" s="50">
        <f t="shared" si="23"/>
        <v>-46305.625104035891</v>
      </c>
      <c r="N131" s="17">
        <v>219709.36994136582</v>
      </c>
      <c r="O131" s="17">
        <v>184238.91</v>
      </c>
      <c r="P131" s="50">
        <f t="shared" si="24"/>
        <v>-35470.459941365814</v>
      </c>
      <c r="Q131" s="17">
        <v>228030.39430492447</v>
      </c>
      <c r="R131" s="17">
        <v>183928.46</v>
      </c>
      <c r="S131" s="50">
        <f t="shared" si="25"/>
        <v>-44101.934304924478</v>
      </c>
      <c r="T131" s="17">
        <v>248731.39532308863</v>
      </c>
      <c r="U131" s="17">
        <v>183925.5</v>
      </c>
      <c r="V131" s="50">
        <f t="shared" si="26"/>
        <v>-64805.895323088625</v>
      </c>
      <c r="W131" s="17">
        <v>255069.35078450397</v>
      </c>
      <c r="X131" s="17">
        <v>183925.51</v>
      </c>
      <c r="Y131" s="50">
        <f t="shared" si="27"/>
        <v>-71143.840784503962</v>
      </c>
      <c r="Z131" s="17">
        <v>270951.8307526405</v>
      </c>
      <c r="AA131" s="17">
        <v>193095</v>
      </c>
      <c r="AB131" s="50">
        <f t="shared" si="28"/>
        <v>-77856.830752640497</v>
      </c>
      <c r="AC131" s="17">
        <v>283044.80597564112</v>
      </c>
      <c r="AD131" s="17">
        <v>192575.96</v>
      </c>
      <c r="AE131" s="50">
        <f t="shared" si="29"/>
        <v>-90468.845975641132</v>
      </c>
      <c r="AF131" s="17">
        <v>295167.97109565191</v>
      </c>
      <c r="AG131" s="17">
        <v>192575.96</v>
      </c>
      <c r="AH131" s="50">
        <f t="shared" si="30"/>
        <v>-102592.01109565192</v>
      </c>
      <c r="AI131" s="17">
        <v>316176.51721111167</v>
      </c>
      <c r="AJ131" s="17">
        <v>202145.56</v>
      </c>
      <c r="AK131" s="42">
        <f t="shared" si="31"/>
        <v>-114030.95721111167</v>
      </c>
      <c r="AL131" s="17">
        <v>212254.36796406392</v>
      </c>
      <c r="AM131" s="10">
        <v>202145.56</v>
      </c>
      <c r="AN131" s="42">
        <f t="shared" si="32"/>
        <v>-10108.807964063919</v>
      </c>
      <c r="AO131" s="58">
        <v>188827.3435668099</v>
      </c>
      <c r="AP131" s="10">
        <v>196030.31</v>
      </c>
      <c r="AQ131" s="53">
        <f t="shared" si="33"/>
        <v>7202.9664331901004</v>
      </c>
      <c r="AR131" s="62">
        <v>198267.04</v>
      </c>
      <c r="AS131" s="64">
        <v>198267.04</v>
      </c>
      <c r="AT131" s="60">
        <f t="shared" si="34"/>
        <v>0</v>
      </c>
      <c r="AU131" s="71">
        <v>208182.14666694819</v>
      </c>
      <c r="AV131" s="69">
        <v>208136.29</v>
      </c>
      <c r="AW131" s="53">
        <f t="shared" si="35"/>
        <v>-45.856666948180646</v>
      </c>
      <c r="AX131" s="99">
        <v>218591.25400029562</v>
      </c>
      <c r="AY131" s="69">
        <v>218496.84</v>
      </c>
      <c r="AZ131" s="97">
        <f t="shared" si="36"/>
        <v>-94.414000295626465</v>
      </c>
      <c r="BA131" s="25">
        <f t="shared" si="37"/>
        <v>3908446.6487530153</v>
      </c>
      <c r="BB131" s="18">
        <f t="shared" si="38"/>
        <v>3171371.6693924335</v>
      </c>
      <c r="BC131" s="11">
        <f t="shared" si="39"/>
        <v>-737074.97936058184</v>
      </c>
      <c r="BH131" s="95"/>
    </row>
    <row r="132" spans="1:60" x14ac:dyDescent="0.25">
      <c r="A132" s="10" t="s">
        <v>157</v>
      </c>
      <c r="B132" s="17">
        <v>84847.776614662376</v>
      </c>
      <c r="C132" s="17">
        <v>79338.789999999994</v>
      </c>
      <c r="D132" s="50">
        <f t="shared" si="20"/>
        <v>-5508.9866146623826</v>
      </c>
      <c r="E132" s="17">
        <v>81456.816601478553</v>
      </c>
      <c r="F132" s="17">
        <v>68026.73</v>
      </c>
      <c r="G132" s="50">
        <f t="shared" si="21"/>
        <v>-13430.086601478557</v>
      </c>
      <c r="H132" s="17">
        <v>67955.630031277993</v>
      </c>
      <c r="I132" s="17">
        <v>55244.3</v>
      </c>
      <c r="J132" s="50">
        <f t="shared" si="22"/>
        <v>-12711.33003127799</v>
      </c>
      <c r="K132" s="17">
        <v>57111.347150737667</v>
      </c>
      <c r="L132" s="17">
        <v>44206.369999999995</v>
      </c>
      <c r="M132" s="50">
        <f t="shared" si="23"/>
        <v>-12904.977150737672</v>
      </c>
      <c r="N132" s="17">
        <v>61227.94545867759</v>
      </c>
      <c r="O132" s="17">
        <v>51341.69</v>
      </c>
      <c r="P132" s="50">
        <f t="shared" si="24"/>
        <v>-9886.2554586775877</v>
      </c>
      <c r="Q132" s="17">
        <v>63546.82346569324</v>
      </c>
      <c r="R132" s="17">
        <v>51256.63</v>
      </c>
      <c r="S132" s="50">
        <f t="shared" si="25"/>
        <v>-12290.193465693243</v>
      </c>
      <c r="T132" s="17">
        <v>69315.716078777696</v>
      </c>
      <c r="U132" s="17">
        <v>51254.93</v>
      </c>
      <c r="V132" s="50">
        <f t="shared" si="26"/>
        <v>-18060.786078777695</v>
      </c>
      <c r="W132" s="17">
        <v>71081.958417075002</v>
      </c>
      <c r="X132" s="17">
        <v>51254.94</v>
      </c>
      <c r="Y132" s="50">
        <f t="shared" si="27"/>
        <v>-19827.018417075</v>
      </c>
      <c r="Z132" s="17">
        <v>75508.040097146833</v>
      </c>
      <c r="AA132" s="17">
        <v>53810.239999999998</v>
      </c>
      <c r="AB132" s="50">
        <f t="shared" si="28"/>
        <v>-21697.800097146835</v>
      </c>
      <c r="AC132" s="17">
        <v>78878.074008693802</v>
      </c>
      <c r="AD132" s="17">
        <v>53665.599999999999</v>
      </c>
      <c r="AE132" s="50">
        <f t="shared" si="29"/>
        <v>-25212.474008693804</v>
      </c>
      <c r="AF132" s="17">
        <v>82256.521149808701</v>
      </c>
      <c r="AG132" s="17">
        <v>53665.599999999999</v>
      </c>
      <c r="AH132" s="50">
        <f t="shared" si="30"/>
        <v>-28590.921149808702</v>
      </c>
      <c r="AI132" s="17">
        <v>88111.119504292903</v>
      </c>
      <c r="AJ132" s="17">
        <v>56330.879999999997</v>
      </c>
      <c r="AK132" s="42">
        <f t="shared" si="31"/>
        <v>-31780.239504292906</v>
      </c>
      <c r="AL132" s="17">
        <v>59150.407961836252</v>
      </c>
      <c r="AM132" s="10">
        <v>56330.879999999997</v>
      </c>
      <c r="AN132" s="42">
        <f t="shared" si="32"/>
        <v>-2819.5279618362547</v>
      </c>
      <c r="AO132" s="58">
        <v>55375.962102748868</v>
      </c>
      <c r="AP132" s="10">
        <v>56691.9</v>
      </c>
      <c r="AQ132" s="53">
        <f t="shared" si="33"/>
        <v>1315.9378972511331</v>
      </c>
      <c r="AR132" s="62">
        <v>58141.24</v>
      </c>
      <c r="AS132" s="64">
        <v>58141.24</v>
      </c>
      <c r="AT132" s="60">
        <f t="shared" si="34"/>
        <v>0</v>
      </c>
      <c r="AU132" s="71">
        <v>61051.998331051829</v>
      </c>
      <c r="AV132" s="69">
        <v>61035.519999999997</v>
      </c>
      <c r="AW132" s="53">
        <f t="shared" si="35"/>
        <v>-16.478331051832356</v>
      </c>
      <c r="AX132" s="99">
        <v>64104.598247604423</v>
      </c>
      <c r="AY132" s="69">
        <v>64073.919999999998</v>
      </c>
      <c r="AZ132" s="97">
        <f t="shared" si="36"/>
        <v>-30.678247604424541</v>
      </c>
      <c r="BA132" s="25">
        <f t="shared" si="37"/>
        <v>1115017.3769739594</v>
      </c>
      <c r="BB132" s="18">
        <f t="shared" si="38"/>
        <v>907105.22661466233</v>
      </c>
      <c r="BC132" s="11">
        <f t="shared" si="39"/>
        <v>-207912.15035929705</v>
      </c>
      <c r="BH132" s="95"/>
    </row>
    <row r="133" spans="1:60" x14ac:dyDescent="0.25">
      <c r="A133" s="10" t="s">
        <v>158</v>
      </c>
      <c r="B133" s="17">
        <v>20079.267524100927</v>
      </c>
      <c r="C133" s="17">
        <v>18773.489999999998</v>
      </c>
      <c r="D133" s="50">
        <f t="shared" si="20"/>
        <v>-1305.7775241009294</v>
      </c>
      <c r="E133" s="17">
        <v>19276.795190883884</v>
      </c>
      <c r="F133" s="17">
        <v>16096.78</v>
      </c>
      <c r="G133" s="50">
        <f t="shared" si="21"/>
        <v>-3180.0151908838834</v>
      </c>
      <c r="H133" s="17">
        <v>15739.74219415522</v>
      </c>
      <c r="I133" s="17">
        <v>12801.35</v>
      </c>
      <c r="J133" s="50">
        <f t="shared" si="22"/>
        <v>-2938.3921941552198</v>
      </c>
      <c r="K133" s="17">
        <v>12210.675232565123</v>
      </c>
      <c r="L133" s="17">
        <v>9449.1299999999992</v>
      </c>
      <c r="M133" s="50">
        <f t="shared" si="23"/>
        <v>-2761.545232565124</v>
      </c>
      <c r="N133" s="17">
        <v>13090.82335564319</v>
      </c>
      <c r="O133" s="17">
        <v>10975.85</v>
      </c>
      <c r="P133" s="50">
        <f t="shared" si="24"/>
        <v>-2114.9733556431893</v>
      </c>
      <c r="Q133" s="17">
        <v>13586.610404281215</v>
      </c>
      <c r="R133" s="17">
        <v>10958.91</v>
      </c>
      <c r="S133" s="50">
        <f t="shared" si="25"/>
        <v>-2627.700404281215</v>
      </c>
      <c r="T133" s="17">
        <v>14820.026838391863</v>
      </c>
      <c r="U133" s="17">
        <v>10957.79</v>
      </c>
      <c r="V133" s="50">
        <f t="shared" si="26"/>
        <v>-3862.236838391862</v>
      </c>
      <c r="W133" s="17">
        <v>15197.657776041286</v>
      </c>
      <c r="X133" s="17">
        <v>10957.779999999999</v>
      </c>
      <c r="Y133" s="50">
        <f t="shared" si="27"/>
        <v>-4239.8777760412868</v>
      </c>
      <c r="Z133" s="17">
        <v>16143.974902925333</v>
      </c>
      <c r="AA133" s="17">
        <v>11504.09</v>
      </c>
      <c r="AB133" s="50">
        <f t="shared" si="28"/>
        <v>-4639.8849029253324</v>
      </c>
      <c r="AC133" s="17">
        <v>16864.504038895811</v>
      </c>
      <c r="AD133" s="17">
        <v>11473.16</v>
      </c>
      <c r="AE133" s="50">
        <f t="shared" si="29"/>
        <v>-5391.3440388958115</v>
      </c>
      <c r="AF133" s="17">
        <v>17586.831963006236</v>
      </c>
      <c r="AG133" s="17">
        <v>11473.16</v>
      </c>
      <c r="AH133" s="50">
        <f t="shared" si="30"/>
        <v>-6113.6719630062362</v>
      </c>
      <c r="AI133" s="17">
        <v>18838.572688628279</v>
      </c>
      <c r="AJ133" s="17">
        <v>12042.4</v>
      </c>
      <c r="AK133" s="42">
        <f t="shared" si="31"/>
        <v>-6796.1726886282795</v>
      </c>
      <c r="AL133" s="17">
        <v>12646.636045712465</v>
      </c>
      <c r="AM133" s="10">
        <v>12042.4</v>
      </c>
      <c r="AN133" s="42">
        <f t="shared" si="32"/>
        <v>-604.23604571246506</v>
      </c>
      <c r="AO133" s="58">
        <v>10535.048009874028</v>
      </c>
      <c r="AP133" s="10">
        <v>11141.42</v>
      </c>
      <c r="AQ133" s="53">
        <f t="shared" si="33"/>
        <v>606.37199012597193</v>
      </c>
      <c r="AR133" s="62">
        <v>11060</v>
      </c>
      <c r="AS133" s="64">
        <v>11060</v>
      </c>
      <c r="AT133" s="60">
        <f t="shared" si="34"/>
        <v>0</v>
      </c>
      <c r="AU133" s="71">
        <v>11614.890452340371</v>
      </c>
      <c r="AV133" s="69">
        <v>11610.68</v>
      </c>
      <c r="AW133" s="53">
        <f t="shared" si="35"/>
        <v>-4.2104523403704661</v>
      </c>
      <c r="AX133" s="99">
        <v>12195.634974957391</v>
      </c>
      <c r="AY133" s="69">
        <v>12188.759999999998</v>
      </c>
      <c r="AZ133" s="97">
        <f t="shared" si="36"/>
        <v>-6.8749749573926238</v>
      </c>
      <c r="BA133" s="25">
        <f t="shared" si="37"/>
        <v>239292.05661744523</v>
      </c>
      <c r="BB133" s="18">
        <f t="shared" si="38"/>
        <v>194624.16752410092</v>
      </c>
      <c r="BC133" s="11">
        <f t="shared" si="39"/>
        <v>-44667.889093344304</v>
      </c>
      <c r="BH133" s="95"/>
    </row>
    <row r="134" spans="1:60" x14ac:dyDescent="0.25">
      <c r="A134" s="10" t="s">
        <v>159</v>
      </c>
      <c r="B134" s="17">
        <v>48396.183263217616</v>
      </c>
      <c r="C134" s="17">
        <v>45254.12</v>
      </c>
      <c r="D134" s="50">
        <f t="shared" si="20"/>
        <v>-3142.063263217613</v>
      </c>
      <c r="E134" s="17">
        <v>46462.019178027818</v>
      </c>
      <c r="F134" s="17">
        <v>38801.81</v>
      </c>
      <c r="G134" s="50">
        <f t="shared" si="21"/>
        <v>-7660.2091780278206</v>
      </c>
      <c r="H134" s="17">
        <v>38910.777904223141</v>
      </c>
      <c r="I134" s="17">
        <v>31629.51</v>
      </c>
      <c r="J134" s="50">
        <f t="shared" si="22"/>
        <v>-7281.267904223143</v>
      </c>
      <c r="K134" s="17">
        <v>33146.695168715167</v>
      </c>
      <c r="L134" s="17">
        <v>25656.19</v>
      </c>
      <c r="M134" s="50">
        <f t="shared" si="23"/>
        <v>-7490.5051687151681</v>
      </c>
      <c r="N134" s="17">
        <v>35535.916156362124</v>
      </c>
      <c r="O134" s="17">
        <v>29797.29</v>
      </c>
      <c r="P134" s="50">
        <f t="shared" si="24"/>
        <v>-5738.6261563621229</v>
      </c>
      <c r="Q134" s="17">
        <v>36881.763282487787</v>
      </c>
      <c r="R134" s="17">
        <v>29748.69</v>
      </c>
      <c r="S134" s="50">
        <f t="shared" si="25"/>
        <v>-7133.0732824877887</v>
      </c>
      <c r="T134" s="17">
        <v>40229.954744374758</v>
      </c>
      <c r="U134" s="17">
        <v>29748.190000000002</v>
      </c>
      <c r="V134" s="50">
        <f t="shared" si="26"/>
        <v>-10481.764744374756</v>
      </c>
      <c r="W134" s="17">
        <v>41255.0591991357</v>
      </c>
      <c r="X134" s="17">
        <v>29748.19</v>
      </c>
      <c r="Y134" s="50">
        <f t="shared" si="27"/>
        <v>-11506.869199135701</v>
      </c>
      <c r="Z134" s="17">
        <v>43823.900376248101</v>
      </c>
      <c r="AA134" s="17">
        <v>31231.279999999999</v>
      </c>
      <c r="AB134" s="50">
        <f t="shared" si="28"/>
        <v>-12592.620376248102</v>
      </c>
      <c r="AC134" s="17">
        <v>45779.824940230952</v>
      </c>
      <c r="AD134" s="17">
        <v>31147.32</v>
      </c>
      <c r="AE134" s="50">
        <f t="shared" si="29"/>
        <v>-14632.504940230952</v>
      </c>
      <c r="AF134" s="17">
        <v>47740.632435011023</v>
      </c>
      <c r="AG134" s="17">
        <v>31147.32</v>
      </c>
      <c r="AH134" s="50">
        <f t="shared" si="30"/>
        <v>-16593.312435011023</v>
      </c>
      <c r="AI134" s="17">
        <v>51138.566412634638</v>
      </c>
      <c r="AJ134" s="17">
        <v>32691.599999999999</v>
      </c>
      <c r="AK134" s="42">
        <f t="shared" si="31"/>
        <v>-18446.96641263464</v>
      </c>
      <c r="AL134" s="17">
        <v>34330.139974483245</v>
      </c>
      <c r="AM134" s="10">
        <v>32691.599999999999</v>
      </c>
      <c r="AN134" s="42">
        <f t="shared" si="32"/>
        <v>-1638.5399744832466</v>
      </c>
      <c r="AO134" s="58">
        <v>28926.741993213433</v>
      </c>
      <c r="AP134" s="10">
        <v>30492.160000000003</v>
      </c>
      <c r="AQ134" s="53">
        <f t="shared" si="33"/>
        <v>1565.4180067865709</v>
      </c>
      <c r="AR134" s="62">
        <v>30369.72</v>
      </c>
      <c r="AS134" s="64">
        <v>30369.72</v>
      </c>
      <c r="AT134" s="60">
        <f t="shared" si="34"/>
        <v>0</v>
      </c>
      <c r="AU134" s="71">
        <v>31891.733106426105</v>
      </c>
      <c r="AV134" s="69">
        <v>31881.24</v>
      </c>
      <c r="AW134" s="53">
        <f t="shared" si="35"/>
        <v>-10.493106426103623</v>
      </c>
      <c r="AX134" s="99">
        <v>33486.319761747414</v>
      </c>
      <c r="AY134" s="69">
        <v>33467.979999999996</v>
      </c>
      <c r="AZ134" s="97">
        <f t="shared" si="36"/>
        <v>-18.339761747418379</v>
      </c>
      <c r="BA134" s="25">
        <f t="shared" si="37"/>
        <v>634819.62813479151</v>
      </c>
      <c r="BB134" s="18">
        <f t="shared" si="38"/>
        <v>515178.29326321755</v>
      </c>
      <c r="BC134" s="11">
        <f t="shared" si="39"/>
        <v>-119641.33487157396</v>
      </c>
      <c r="BH134" s="95"/>
    </row>
    <row r="135" spans="1:60" x14ac:dyDescent="0.25">
      <c r="A135" s="10" t="s">
        <v>30</v>
      </c>
      <c r="B135" s="17">
        <v>340352.165417068</v>
      </c>
      <c r="C135" s="17">
        <v>318254.78000000003</v>
      </c>
      <c r="D135" s="50">
        <f t="shared" si="20"/>
        <v>-22097.38541706797</v>
      </c>
      <c r="E135" s="17">
        <v>326749.91643214459</v>
      </c>
      <c r="F135" s="17">
        <v>272878.28000000003</v>
      </c>
      <c r="G135" s="50">
        <f t="shared" si="21"/>
        <v>-53871.636432144558</v>
      </c>
      <c r="H135" s="17">
        <v>270123.07288581075</v>
      </c>
      <c r="I135" s="17">
        <v>219650.66</v>
      </c>
      <c r="J135" s="50">
        <f t="shared" si="22"/>
        <v>-50472.412885810743</v>
      </c>
      <c r="K135" s="17">
        <v>219671.97037482806</v>
      </c>
      <c r="L135" s="17">
        <v>170037.93</v>
      </c>
      <c r="M135" s="50">
        <f t="shared" si="23"/>
        <v>-49634.040374828066</v>
      </c>
      <c r="N135" s="17">
        <v>235505.97371500611</v>
      </c>
      <c r="O135" s="17">
        <v>197485.69</v>
      </c>
      <c r="P135" s="50">
        <f t="shared" si="24"/>
        <v>-38020.28371500611</v>
      </c>
      <c r="Q135" s="17">
        <v>244425.26079670477</v>
      </c>
      <c r="R135" s="17">
        <v>197152.5</v>
      </c>
      <c r="S135" s="50">
        <f t="shared" si="25"/>
        <v>-47272.760796704766</v>
      </c>
      <c r="T135" s="17">
        <v>266614.61668516387</v>
      </c>
      <c r="U135" s="17">
        <v>197151.69</v>
      </c>
      <c r="V135" s="50">
        <f t="shared" si="26"/>
        <v>-69462.926685163868</v>
      </c>
      <c r="W135" s="17">
        <v>273408.25672291598</v>
      </c>
      <c r="X135" s="17">
        <v>197151.68000000002</v>
      </c>
      <c r="Y135" s="50">
        <f t="shared" si="27"/>
        <v>-76256.576722915954</v>
      </c>
      <c r="Z135" s="17">
        <v>290432.65086187917</v>
      </c>
      <c r="AA135" s="17">
        <v>206980.55</v>
      </c>
      <c r="AB135" s="50">
        <f t="shared" si="28"/>
        <v>-83452.100861879182</v>
      </c>
      <c r="AC135" s="17">
        <v>303395.08348714333</v>
      </c>
      <c r="AD135" s="17">
        <v>206424.2</v>
      </c>
      <c r="AE135" s="50">
        <f t="shared" si="29"/>
        <v>-96970.883487143321</v>
      </c>
      <c r="AF135" s="17">
        <v>316389.87659431889</v>
      </c>
      <c r="AG135" s="17">
        <v>206424.2</v>
      </c>
      <c r="AH135" s="50">
        <f t="shared" si="30"/>
        <v>-109965.67659431888</v>
      </c>
      <c r="AI135" s="17">
        <v>338908.88937278319</v>
      </c>
      <c r="AJ135" s="17">
        <v>216677.8</v>
      </c>
      <c r="AK135" s="42">
        <f t="shared" si="31"/>
        <v>-122231.0893727832</v>
      </c>
      <c r="AL135" s="17">
        <v>227514.9740585949</v>
      </c>
      <c r="AM135" s="10">
        <v>216677.8</v>
      </c>
      <c r="AN135" s="42">
        <f t="shared" si="32"/>
        <v>-10837.174058594916</v>
      </c>
      <c r="AO135" s="58">
        <v>208357.35841562302</v>
      </c>
      <c r="AP135" s="10">
        <v>214589.92</v>
      </c>
      <c r="AQ135" s="53">
        <f t="shared" si="33"/>
        <v>6232.561584376992</v>
      </c>
      <c r="AR135" s="62">
        <v>218774.2</v>
      </c>
      <c r="AS135" s="64">
        <v>218774.2</v>
      </c>
      <c r="AT135" s="60">
        <f t="shared" si="34"/>
        <v>0</v>
      </c>
      <c r="AU135" s="71">
        <v>229713.98807753684</v>
      </c>
      <c r="AV135" s="69">
        <v>229664.2</v>
      </c>
      <c r="AW135" s="53">
        <f t="shared" si="35"/>
        <v>-49.788077536824858</v>
      </c>
      <c r="AX135" s="99">
        <v>241199.68748141368</v>
      </c>
      <c r="AY135" s="69">
        <v>241096.25999999998</v>
      </c>
      <c r="AZ135" s="97">
        <f t="shared" si="36"/>
        <v>-103.42748141370248</v>
      </c>
      <c r="BA135" s="25">
        <f t="shared" si="37"/>
        <v>4310338.2538975226</v>
      </c>
      <c r="BB135" s="18">
        <f t="shared" si="38"/>
        <v>3508073.465417068</v>
      </c>
      <c r="BC135" s="11">
        <f t="shared" si="39"/>
        <v>-802264.78848045459</v>
      </c>
      <c r="BH135" s="95"/>
    </row>
    <row r="136" spans="1:60" x14ac:dyDescent="0.25">
      <c r="A136" s="10" t="s">
        <v>160</v>
      </c>
      <c r="B136" s="17">
        <v>499304.45243264298</v>
      </c>
      <c r="C136" s="17">
        <v>466887.38</v>
      </c>
      <c r="D136" s="50">
        <f t="shared" ref="D136:D199" si="40">C136-B136</f>
        <v>-32417.072432642977</v>
      </c>
      <c r="E136" s="17">
        <v>479349.64041331253</v>
      </c>
      <c r="F136" s="17">
        <v>400318.95</v>
      </c>
      <c r="G136" s="50">
        <f t="shared" ref="G136:G199" si="41">F136-E136</f>
        <v>-79030.690413312521</v>
      </c>
      <c r="H136" s="17">
        <v>424394.26888587687</v>
      </c>
      <c r="I136" s="17">
        <v>344487.94</v>
      </c>
      <c r="J136" s="50">
        <f t="shared" ref="J136:J199" si="42">I136-H136</f>
        <v>-79906.328885876865</v>
      </c>
      <c r="K136" s="17">
        <v>429536.94174397399</v>
      </c>
      <c r="L136" s="17">
        <v>332484.58</v>
      </c>
      <c r="M136" s="50">
        <f t="shared" ref="M136:M199" si="43">L136-K136</f>
        <v>-97052.361743973976</v>
      </c>
      <c r="N136" s="17">
        <v>460498.05780579487</v>
      </c>
      <c r="O136" s="17">
        <v>386156.46</v>
      </c>
      <c r="P136" s="50">
        <f t="shared" ref="P136:P199" si="44">O136-N136</f>
        <v>-74341.597805794852</v>
      </c>
      <c r="Q136" s="17">
        <v>477938.44079627027</v>
      </c>
      <c r="R136" s="17">
        <v>385503.36</v>
      </c>
      <c r="S136" s="50">
        <f t="shared" ref="S136:S199" si="45">R136-Q136</f>
        <v>-92435.080796270282</v>
      </c>
      <c r="T136" s="17">
        <v>521326.5346497295</v>
      </c>
      <c r="U136" s="17">
        <v>385500.13</v>
      </c>
      <c r="V136" s="50">
        <f t="shared" ref="V136:V199" si="46">U136-T136</f>
        <v>-135826.40464972949</v>
      </c>
      <c r="W136" s="17">
        <v>534610.52058633417</v>
      </c>
      <c r="X136" s="17">
        <v>385500.14</v>
      </c>
      <c r="Y136" s="50">
        <f t="shared" ref="Y136:Y199" si="47">X136-W136</f>
        <v>-149110.38058633415</v>
      </c>
      <c r="Z136" s="17">
        <v>567899.27463636943</v>
      </c>
      <c r="AA136" s="17">
        <v>404719.00999999995</v>
      </c>
      <c r="AB136" s="50">
        <f t="shared" ref="AB136:AB199" si="48">AA136-Z136</f>
        <v>-163180.26463636948</v>
      </c>
      <c r="AC136" s="17">
        <v>593245.44719501608</v>
      </c>
      <c r="AD136" s="17">
        <v>403631.12</v>
      </c>
      <c r="AE136" s="50">
        <f t="shared" ref="AE136:AE199" si="49">AD136-AC136</f>
        <v>-189614.32719501609</v>
      </c>
      <c r="AF136" s="17">
        <v>618654.89602149895</v>
      </c>
      <c r="AG136" s="17">
        <v>403631.12</v>
      </c>
      <c r="AH136" s="50">
        <f t="shared" ref="AH136:AH199" si="50">AG136-AF136</f>
        <v>-215023.77602149895</v>
      </c>
      <c r="AI136" s="17">
        <v>662687.58650745533</v>
      </c>
      <c r="AJ136" s="17">
        <v>423685.68</v>
      </c>
      <c r="AK136" s="42">
        <f t="shared" ref="AK136:AK199" si="51">AJ136-AI136</f>
        <v>-239001.90650745534</v>
      </c>
      <c r="AL136" s="17">
        <v>444872.80735606636</v>
      </c>
      <c r="AM136" s="10">
        <v>423685.68</v>
      </c>
      <c r="AN136" s="42">
        <f t="shared" ref="AN136:AN199" si="52">AM136-AL136</f>
        <v>-21187.127356066369</v>
      </c>
      <c r="AO136" s="58">
        <v>526038.15995065914</v>
      </c>
      <c r="AP136" s="10">
        <v>508569.15</v>
      </c>
      <c r="AQ136" s="53">
        <f t="shared" ref="AQ136:AQ199" si="53">AP136-AO136</f>
        <v>-17469.009950659121</v>
      </c>
      <c r="AR136" s="62">
        <v>552337.4</v>
      </c>
      <c r="AS136" s="64">
        <v>552337.4</v>
      </c>
      <c r="AT136" s="60">
        <f t="shared" ref="AT136:AT199" si="54">AS136-AR136</f>
        <v>0</v>
      </c>
      <c r="AU136" s="71">
        <v>579957.07241685991</v>
      </c>
      <c r="AV136" s="69">
        <v>579831.32999999996</v>
      </c>
      <c r="AW136" s="53">
        <f t="shared" ref="AW136:AW199" si="55">AV136-AU136</f>
        <v>-125.74241685995366</v>
      </c>
      <c r="AX136" s="99">
        <v>608954.92603770294</v>
      </c>
      <c r="AY136" s="69">
        <v>608693.80000000005</v>
      </c>
      <c r="AZ136" s="97">
        <f t="shared" ref="AZ136:AZ199" si="56">AY136-AX136</f>
        <v>-261.1260377028957</v>
      </c>
      <c r="BA136" s="25">
        <f t="shared" ref="BA136:BA199" si="57">SUM(B136,E136,H136,K136,N136,Q136,T136,W136,Z136,AC136,AF136,AI136,AL136,AO136,AR136,AU136)</f>
        <v>8372651.5013978602</v>
      </c>
      <c r="BB136" s="18">
        <f t="shared" ref="BB136:BB199" si="58">SUM(B136,F136,I136,L136,O136,R136,U136,X136,AA136,AD136,AG136,AJ136,AM136,AP136,AS136,AV136)</f>
        <v>6819346.5024326434</v>
      </c>
      <c r="BC136" s="11">
        <f t="shared" ref="BC136:BC199" si="59">BB136-BA136</f>
        <v>-1553304.9989652168</v>
      </c>
      <c r="BH136" s="95"/>
    </row>
    <row r="137" spans="1:60" x14ac:dyDescent="0.25">
      <c r="A137" s="10" t="s">
        <v>161</v>
      </c>
      <c r="B137" s="17">
        <v>103279.51449576014</v>
      </c>
      <c r="C137" s="17">
        <v>96570.880000000005</v>
      </c>
      <c r="D137" s="50">
        <f t="shared" si="40"/>
        <v>-6708.6344957601395</v>
      </c>
      <c r="E137" s="17">
        <v>99151.926033110431</v>
      </c>
      <c r="F137" s="17">
        <v>82801.87</v>
      </c>
      <c r="G137" s="50">
        <f t="shared" si="41"/>
        <v>-16350.056033110435</v>
      </c>
      <c r="H137" s="17">
        <v>85092.135607780219</v>
      </c>
      <c r="I137" s="17">
        <v>69122.69</v>
      </c>
      <c r="J137" s="50">
        <f t="shared" si="42"/>
        <v>-15969.445607780217</v>
      </c>
      <c r="K137" s="17">
        <v>78576.175856801943</v>
      </c>
      <c r="L137" s="17">
        <v>60820.959999999999</v>
      </c>
      <c r="M137" s="50">
        <f t="shared" si="43"/>
        <v>-17755.215856801944</v>
      </c>
      <c r="N137" s="17">
        <v>84239.963680310204</v>
      </c>
      <c r="O137" s="17">
        <v>70638.8</v>
      </c>
      <c r="P137" s="50">
        <f t="shared" si="44"/>
        <v>-13601.163680310201</v>
      </c>
      <c r="Q137" s="17">
        <v>87430.37285747104</v>
      </c>
      <c r="R137" s="17">
        <v>70521.009999999995</v>
      </c>
      <c r="S137" s="50">
        <f t="shared" si="45"/>
        <v>-16909.362857471046</v>
      </c>
      <c r="T137" s="17">
        <v>95367.456170675185</v>
      </c>
      <c r="U137" s="17">
        <v>70518.209999999992</v>
      </c>
      <c r="V137" s="50">
        <f t="shared" si="46"/>
        <v>-24849.246170675193</v>
      </c>
      <c r="W137" s="17">
        <v>97797.526121808973</v>
      </c>
      <c r="X137" s="17">
        <v>70518.209999999992</v>
      </c>
      <c r="Y137" s="50">
        <f t="shared" si="47"/>
        <v>-27279.316121808981</v>
      </c>
      <c r="Z137" s="17">
        <v>103887.11408988762</v>
      </c>
      <c r="AA137" s="17">
        <v>74033.84</v>
      </c>
      <c r="AB137" s="50">
        <f t="shared" si="48"/>
        <v>-29853.274089887622</v>
      </c>
      <c r="AC137" s="17">
        <v>108523.74744714647</v>
      </c>
      <c r="AD137" s="17">
        <v>73834.84</v>
      </c>
      <c r="AE137" s="50">
        <f t="shared" si="49"/>
        <v>-34688.90744714647</v>
      </c>
      <c r="AF137" s="17">
        <v>113171.9560769043</v>
      </c>
      <c r="AG137" s="17">
        <v>73834.84</v>
      </c>
      <c r="AH137" s="50">
        <f t="shared" si="50"/>
        <v>-39337.116076904305</v>
      </c>
      <c r="AI137" s="17">
        <v>121226.95692741308</v>
      </c>
      <c r="AJ137" s="17">
        <v>77503.839999999997</v>
      </c>
      <c r="AK137" s="42">
        <f t="shared" si="51"/>
        <v>-43723.116927413081</v>
      </c>
      <c r="AL137" s="17">
        <v>81381.600853216616</v>
      </c>
      <c r="AM137" s="10">
        <v>77503.839999999997</v>
      </c>
      <c r="AN137" s="42">
        <f t="shared" si="52"/>
        <v>-3877.7608532166196</v>
      </c>
      <c r="AO137" s="58">
        <v>75129.177121262663</v>
      </c>
      <c r="AP137" s="10">
        <v>77206.23</v>
      </c>
      <c r="AQ137" s="53">
        <f t="shared" si="53"/>
        <v>2077.0528787373332</v>
      </c>
      <c r="AR137" s="62">
        <v>78882.600000000006</v>
      </c>
      <c r="AS137" s="64">
        <v>78882.600000000006</v>
      </c>
      <c r="AT137" s="60">
        <f t="shared" si="54"/>
        <v>0</v>
      </c>
      <c r="AU137" s="71">
        <v>82829.917929190022</v>
      </c>
      <c r="AV137" s="69">
        <v>82809.320000000007</v>
      </c>
      <c r="AW137" s="53">
        <f t="shared" si="55"/>
        <v>-20.597929190014838</v>
      </c>
      <c r="AX137" s="99">
        <v>86971.413825649535</v>
      </c>
      <c r="AY137" s="69">
        <v>86931.540000000008</v>
      </c>
      <c r="AZ137" s="97">
        <f t="shared" si="56"/>
        <v>-39.873825649527134</v>
      </c>
      <c r="BA137" s="25">
        <f t="shared" si="57"/>
        <v>1495968.141268739</v>
      </c>
      <c r="BB137" s="18">
        <f t="shared" si="58"/>
        <v>1213830.6144957601</v>
      </c>
      <c r="BC137" s="11">
        <f t="shared" si="59"/>
        <v>-282137.52677297895</v>
      </c>
      <c r="BH137" s="95"/>
    </row>
    <row r="138" spans="1:60" x14ac:dyDescent="0.25">
      <c r="A138" s="10" t="s">
        <v>162</v>
      </c>
      <c r="B138" s="17">
        <v>31028.474943226047</v>
      </c>
      <c r="C138" s="17">
        <v>29010.589999999997</v>
      </c>
      <c r="D138" s="50">
        <f t="shared" si="40"/>
        <v>-2017.8849432260504</v>
      </c>
      <c r="E138" s="17">
        <v>29788.415132579539</v>
      </c>
      <c r="F138" s="17">
        <v>24874.28</v>
      </c>
      <c r="G138" s="50">
        <f t="shared" si="41"/>
        <v>-4914.1351325795404</v>
      </c>
      <c r="H138" s="17">
        <v>26552.844689090543</v>
      </c>
      <c r="I138" s="17">
        <v>21547.69</v>
      </c>
      <c r="J138" s="50">
        <f t="shared" si="42"/>
        <v>-5005.1546890905447</v>
      </c>
      <c r="K138" s="17">
        <v>27377.87222419621</v>
      </c>
      <c r="L138" s="17">
        <v>21190.36</v>
      </c>
      <c r="M138" s="50">
        <f t="shared" si="43"/>
        <v>-6187.512224196209</v>
      </c>
      <c r="N138" s="17">
        <v>29351.275200940141</v>
      </c>
      <c r="O138" s="17">
        <v>24610.170000000002</v>
      </c>
      <c r="P138" s="50">
        <f t="shared" si="44"/>
        <v>-4741.1052009401392</v>
      </c>
      <c r="Q138" s="17">
        <v>30462.892225347052</v>
      </c>
      <c r="R138" s="17">
        <v>24571.26</v>
      </c>
      <c r="S138" s="50">
        <f t="shared" si="45"/>
        <v>-5891.6322253470535</v>
      </c>
      <c r="T138" s="17">
        <v>33228.36726166994</v>
      </c>
      <c r="U138" s="17">
        <v>24567.93</v>
      </c>
      <c r="V138" s="50">
        <f t="shared" si="46"/>
        <v>-8660.4372616699402</v>
      </c>
      <c r="W138" s="17">
        <v>34075.06339943115</v>
      </c>
      <c r="X138" s="17">
        <v>24567.96</v>
      </c>
      <c r="Y138" s="50">
        <f t="shared" si="47"/>
        <v>-9507.103399431151</v>
      </c>
      <c r="Z138" s="17">
        <v>36196.825618960538</v>
      </c>
      <c r="AA138" s="17">
        <v>25792.78</v>
      </c>
      <c r="AB138" s="50">
        <f t="shared" si="48"/>
        <v>-10404.045618960539</v>
      </c>
      <c r="AC138" s="17">
        <v>37812.342717130567</v>
      </c>
      <c r="AD138" s="17">
        <v>25723.439999999999</v>
      </c>
      <c r="AE138" s="50">
        <f t="shared" si="49"/>
        <v>-12088.902717130568</v>
      </c>
      <c r="AF138" s="17">
        <v>39431.892924929336</v>
      </c>
      <c r="AG138" s="17">
        <v>25723.439999999999</v>
      </c>
      <c r="AH138" s="50">
        <f t="shared" si="50"/>
        <v>-13708.452924929337</v>
      </c>
      <c r="AI138" s="17">
        <v>42238.453331392935</v>
      </c>
      <c r="AJ138" s="17">
        <v>27004.560000000001</v>
      </c>
      <c r="AK138" s="42">
        <f t="shared" si="51"/>
        <v>-15233.893331392934</v>
      </c>
      <c r="AL138" s="17">
        <v>28355.351291469484</v>
      </c>
      <c r="AM138" s="10">
        <v>27004.560000000001</v>
      </c>
      <c r="AN138" s="42">
        <f t="shared" si="52"/>
        <v>-1350.7912914694825</v>
      </c>
      <c r="AO138" s="58">
        <v>25601.059464672693</v>
      </c>
      <c r="AP138" s="10">
        <v>26467.979999999996</v>
      </c>
      <c r="AQ138" s="53">
        <f t="shared" si="53"/>
        <v>866.92053532730279</v>
      </c>
      <c r="AR138" s="62">
        <v>26878.92</v>
      </c>
      <c r="AS138" s="64">
        <v>26878.92</v>
      </c>
      <c r="AT138" s="60">
        <f t="shared" si="54"/>
        <v>0</v>
      </c>
      <c r="AU138" s="71">
        <v>28225.168111937302</v>
      </c>
      <c r="AV138" s="69">
        <v>28217.08</v>
      </c>
      <c r="AW138" s="53">
        <f t="shared" si="55"/>
        <v>-8.0881119373007095</v>
      </c>
      <c r="AX138" s="99">
        <v>29636.426517534168</v>
      </c>
      <c r="AY138" s="69">
        <v>29621.86</v>
      </c>
      <c r="AZ138" s="97">
        <f t="shared" si="56"/>
        <v>-14.56651753416736</v>
      </c>
      <c r="BA138" s="25">
        <f t="shared" si="57"/>
        <v>506605.21853697347</v>
      </c>
      <c r="BB138" s="18">
        <f t="shared" si="58"/>
        <v>409770.884943226</v>
      </c>
      <c r="BC138" s="11">
        <f t="shared" si="59"/>
        <v>-96834.333593747462</v>
      </c>
      <c r="BH138" s="95"/>
    </row>
    <row r="139" spans="1:60" x14ac:dyDescent="0.25">
      <c r="A139" s="10" t="s">
        <v>163</v>
      </c>
      <c r="B139" s="17">
        <v>8752.5012284542499</v>
      </c>
      <c r="C139" s="17">
        <v>8180.2999999999993</v>
      </c>
      <c r="D139" s="50">
        <f t="shared" si="40"/>
        <v>-572.20122845425067</v>
      </c>
      <c r="E139" s="17">
        <v>8402.7055960263078</v>
      </c>
      <c r="F139" s="17">
        <v>7013.96</v>
      </c>
      <c r="G139" s="50">
        <f t="shared" si="41"/>
        <v>-1388.7455960263078</v>
      </c>
      <c r="H139" s="17">
        <v>7299.1887100375397</v>
      </c>
      <c r="I139" s="17">
        <v>5924.85</v>
      </c>
      <c r="J139" s="50">
        <f t="shared" si="42"/>
        <v>-1374.3387100375394</v>
      </c>
      <c r="K139" s="17">
        <v>6994.6978202292339</v>
      </c>
      <c r="L139" s="17">
        <v>5412.23</v>
      </c>
      <c r="M139" s="50">
        <f t="shared" si="43"/>
        <v>-1582.4678202292343</v>
      </c>
      <c r="N139" s="17">
        <v>7498.8771584491487</v>
      </c>
      <c r="O139" s="17">
        <v>6286.4900000000007</v>
      </c>
      <c r="P139" s="50">
        <f t="shared" si="44"/>
        <v>-1212.387158449148</v>
      </c>
      <c r="Q139" s="17">
        <v>7782.8811567831362</v>
      </c>
      <c r="R139" s="17">
        <v>6277.64</v>
      </c>
      <c r="S139" s="50">
        <f t="shared" si="45"/>
        <v>-1505.2411567831359</v>
      </c>
      <c r="T139" s="17">
        <v>8489.4248227795906</v>
      </c>
      <c r="U139" s="17">
        <v>6275.2999999999993</v>
      </c>
      <c r="V139" s="50">
        <f t="shared" si="46"/>
        <v>-2214.1248227795913</v>
      </c>
      <c r="W139" s="17">
        <v>8705.7449071417595</v>
      </c>
      <c r="X139" s="17">
        <v>6275.29</v>
      </c>
      <c r="Y139" s="50">
        <f t="shared" si="47"/>
        <v>-2430.4549071417596</v>
      </c>
      <c r="Z139" s="17">
        <v>9247.8281432111635</v>
      </c>
      <c r="AA139" s="17">
        <v>6588.1399999999994</v>
      </c>
      <c r="AB139" s="50">
        <f t="shared" si="48"/>
        <v>-2659.6881432111641</v>
      </c>
      <c r="AC139" s="17">
        <v>9660.572195509214</v>
      </c>
      <c r="AD139" s="17">
        <v>6570.44</v>
      </c>
      <c r="AE139" s="50">
        <f t="shared" si="49"/>
        <v>-3090.1321955092144</v>
      </c>
      <c r="AF139" s="17">
        <v>10074.346655974045</v>
      </c>
      <c r="AG139" s="17">
        <v>6570.44</v>
      </c>
      <c r="AH139" s="50">
        <f t="shared" si="50"/>
        <v>-3503.906655974045</v>
      </c>
      <c r="AI139" s="17">
        <v>10791.38711100557</v>
      </c>
      <c r="AJ139" s="17">
        <v>6898.68</v>
      </c>
      <c r="AK139" s="42">
        <f t="shared" si="51"/>
        <v>-3892.7071110055695</v>
      </c>
      <c r="AL139" s="17">
        <v>7244.4312781541876</v>
      </c>
      <c r="AM139" s="10">
        <v>6898.68</v>
      </c>
      <c r="AN139" s="42">
        <f t="shared" si="52"/>
        <v>-345.75127815418728</v>
      </c>
      <c r="AO139" s="58">
        <v>5557.6842255479514</v>
      </c>
      <c r="AP139" s="10">
        <v>6023.09</v>
      </c>
      <c r="AQ139" s="53">
        <f t="shared" si="53"/>
        <v>465.40577445204872</v>
      </c>
      <c r="AR139" s="62">
        <v>5832.68</v>
      </c>
      <c r="AS139" s="64">
        <v>5832.68</v>
      </c>
      <c r="AT139" s="60">
        <f t="shared" si="54"/>
        <v>0</v>
      </c>
      <c r="AU139" s="71">
        <v>6127.3468699846453</v>
      </c>
      <c r="AV139" s="69">
        <v>6123.12</v>
      </c>
      <c r="AW139" s="53">
        <f t="shared" si="55"/>
        <v>-4.2268699846454183</v>
      </c>
      <c r="AX139" s="99">
        <v>6433.7142134838787</v>
      </c>
      <c r="AY139" s="69">
        <v>6428.08</v>
      </c>
      <c r="AZ139" s="97">
        <f t="shared" si="56"/>
        <v>-5.6342134838787388</v>
      </c>
      <c r="BA139" s="25">
        <f t="shared" si="57"/>
        <v>128462.29787928774</v>
      </c>
      <c r="BB139" s="18">
        <f t="shared" si="58"/>
        <v>103723.53122845423</v>
      </c>
      <c r="BC139" s="11">
        <f t="shared" si="59"/>
        <v>-24738.76665083351</v>
      </c>
      <c r="BH139" s="95"/>
    </row>
    <row r="140" spans="1:60" x14ac:dyDescent="0.25">
      <c r="A140" s="10" t="s">
        <v>164</v>
      </c>
      <c r="B140" s="17">
        <v>5079.8830659263886</v>
      </c>
      <c r="C140" s="17">
        <v>4746.07</v>
      </c>
      <c r="D140" s="50">
        <f t="shared" si="40"/>
        <v>-333.81306592638884</v>
      </c>
      <c r="E140" s="17">
        <v>4876.8644243603667</v>
      </c>
      <c r="F140" s="17">
        <v>4069.38</v>
      </c>
      <c r="G140" s="50">
        <f t="shared" si="41"/>
        <v>-807.48442436036657</v>
      </c>
      <c r="H140" s="17">
        <v>4029.1487239144426</v>
      </c>
      <c r="I140" s="17">
        <v>3273.74</v>
      </c>
      <c r="J140" s="50">
        <f t="shared" si="42"/>
        <v>-755.40872391444282</v>
      </c>
      <c r="K140" s="17">
        <v>3268.9996685607421</v>
      </c>
      <c r="L140" s="17">
        <v>2529.41</v>
      </c>
      <c r="M140" s="50">
        <f t="shared" si="43"/>
        <v>-739.58966856074221</v>
      </c>
      <c r="N140" s="17">
        <v>3504.6298747391211</v>
      </c>
      <c r="O140" s="17">
        <v>2937.77</v>
      </c>
      <c r="P140" s="50">
        <f t="shared" si="44"/>
        <v>-566.8598747391211</v>
      </c>
      <c r="Q140" s="17">
        <v>3637.3602657130809</v>
      </c>
      <c r="R140" s="17">
        <v>2933.88</v>
      </c>
      <c r="S140" s="50">
        <f t="shared" si="45"/>
        <v>-703.48026571308083</v>
      </c>
      <c r="T140" s="17">
        <v>3967.5662401993964</v>
      </c>
      <c r="U140" s="17">
        <v>2933.21</v>
      </c>
      <c r="V140" s="50">
        <f t="shared" si="46"/>
        <v>-1034.3562401993963</v>
      </c>
      <c r="W140" s="17">
        <v>4068.6642864992423</v>
      </c>
      <c r="X140" s="17">
        <v>2933.2000000000003</v>
      </c>
      <c r="Y140" s="50">
        <f t="shared" si="47"/>
        <v>-1135.464286499242</v>
      </c>
      <c r="Z140" s="17">
        <v>4322.0090291296165</v>
      </c>
      <c r="AA140" s="17">
        <v>3079.4300000000003</v>
      </c>
      <c r="AB140" s="50">
        <f t="shared" si="48"/>
        <v>-1242.5790291296162</v>
      </c>
      <c r="AC140" s="17">
        <v>4514.906593090217</v>
      </c>
      <c r="AD140" s="17">
        <v>3071.16</v>
      </c>
      <c r="AE140" s="50">
        <f t="shared" si="49"/>
        <v>-1443.7465930902172</v>
      </c>
      <c r="AF140" s="17">
        <v>4708.2857223796227</v>
      </c>
      <c r="AG140" s="17">
        <v>3071.16</v>
      </c>
      <c r="AH140" s="50">
        <f t="shared" si="50"/>
        <v>-1637.1257223796229</v>
      </c>
      <c r="AI140" s="17">
        <v>5043.3974127036336</v>
      </c>
      <c r="AJ140" s="17">
        <v>3220.68</v>
      </c>
      <c r="AK140" s="42">
        <f t="shared" si="51"/>
        <v>-1822.7174127036337</v>
      </c>
      <c r="AL140" s="17">
        <v>3385.7135870411321</v>
      </c>
      <c r="AM140" s="10">
        <v>3220.68</v>
      </c>
      <c r="AN140" s="42">
        <f t="shared" si="52"/>
        <v>-165.03358704113225</v>
      </c>
      <c r="AO140" s="58">
        <v>2946.2422400495166</v>
      </c>
      <c r="AP140" s="10">
        <v>3076.2200000000003</v>
      </c>
      <c r="AQ140" s="53">
        <f t="shared" si="53"/>
        <v>129.97775995048369</v>
      </c>
      <c r="AR140" s="62">
        <v>3093.08</v>
      </c>
      <c r="AS140" s="64">
        <v>3093.08</v>
      </c>
      <c r="AT140" s="60">
        <f t="shared" si="54"/>
        <v>0</v>
      </c>
      <c r="AU140" s="71">
        <v>3248.2320756545109</v>
      </c>
      <c r="AV140" s="69">
        <v>3246.56</v>
      </c>
      <c r="AW140" s="53">
        <f t="shared" si="55"/>
        <v>-1.6720756545109907</v>
      </c>
      <c r="AX140" s="99">
        <v>3410.6436794372366</v>
      </c>
      <c r="AY140" s="69">
        <v>3407.68</v>
      </c>
      <c r="AZ140" s="97">
        <f t="shared" si="56"/>
        <v>-2.9636794372368058</v>
      </c>
      <c r="BA140" s="25">
        <f t="shared" si="57"/>
        <v>63694.983209961028</v>
      </c>
      <c r="BB140" s="18">
        <f t="shared" si="58"/>
        <v>51769.443065926389</v>
      </c>
      <c r="BC140" s="11">
        <f t="shared" si="59"/>
        <v>-11925.54014403464</v>
      </c>
      <c r="BH140" s="95"/>
    </row>
    <row r="141" spans="1:60" x14ac:dyDescent="0.25">
      <c r="A141" s="10" t="s">
        <v>165</v>
      </c>
      <c r="B141" s="17">
        <v>21177.620619436362</v>
      </c>
      <c r="C141" s="17">
        <v>19799.54</v>
      </c>
      <c r="D141" s="50">
        <f t="shared" si="40"/>
        <v>-1378.0806194363613</v>
      </c>
      <c r="E141" s="17">
        <v>20331.252363718555</v>
      </c>
      <c r="F141" s="17">
        <v>16976.54</v>
      </c>
      <c r="G141" s="50">
        <f t="shared" si="41"/>
        <v>-3354.7123637185541</v>
      </c>
      <c r="H141" s="17">
        <v>16299.640091301197</v>
      </c>
      <c r="I141" s="17">
        <v>13262.67</v>
      </c>
      <c r="J141" s="50">
        <f t="shared" si="42"/>
        <v>-3036.9700913011966</v>
      </c>
      <c r="K141" s="17">
        <v>11729.939987188545</v>
      </c>
      <c r="L141" s="17">
        <v>9077.41</v>
      </c>
      <c r="M141" s="50">
        <f t="shared" si="43"/>
        <v>-2652.5299871885454</v>
      </c>
      <c r="N141" s="17">
        <v>12575.436609358025</v>
      </c>
      <c r="O141" s="17">
        <v>10542.85</v>
      </c>
      <c r="P141" s="50">
        <f t="shared" si="44"/>
        <v>-2032.5866093580244</v>
      </c>
      <c r="Q141" s="17">
        <v>13051.70448285282</v>
      </c>
      <c r="R141" s="17">
        <v>10527.46</v>
      </c>
      <c r="S141" s="50">
        <f t="shared" si="45"/>
        <v>-2524.2444828528205</v>
      </c>
      <c r="T141" s="17">
        <v>14236.561214833127</v>
      </c>
      <c r="U141" s="17">
        <v>10524.029999999999</v>
      </c>
      <c r="V141" s="50">
        <f t="shared" si="46"/>
        <v>-3712.5312148331286</v>
      </c>
      <c r="W141" s="17">
        <v>14599.324792732576</v>
      </c>
      <c r="X141" s="17">
        <v>10524.029999999999</v>
      </c>
      <c r="Y141" s="50">
        <f t="shared" si="47"/>
        <v>-4075.2947927325768</v>
      </c>
      <c r="Z141" s="17">
        <v>15508.385339818036</v>
      </c>
      <c r="AA141" s="17">
        <v>11048.710000000001</v>
      </c>
      <c r="AB141" s="50">
        <f t="shared" si="48"/>
        <v>-4459.6753398180354</v>
      </c>
      <c r="AC141" s="17">
        <v>16200.54718697078</v>
      </c>
      <c r="AD141" s="17">
        <v>11019</v>
      </c>
      <c r="AE141" s="50">
        <f t="shared" si="49"/>
        <v>-5181.5471869707799</v>
      </c>
      <c r="AF141" s="17">
        <v>16894.437003832765</v>
      </c>
      <c r="AG141" s="17">
        <v>11019</v>
      </c>
      <c r="AH141" s="50">
        <f t="shared" si="50"/>
        <v>-5875.4370038327652</v>
      </c>
      <c r="AI141" s="17">
        <v>18096.896598524803</v>
      </c>
      <c r="AJ141" s="17">
        <v>11569.48</v>
      </c>
      <c r="AK141" s="42">
        <f t="shared" si="51"/>
        <v>-6527.4165985248037</v>
      </c>
      <c r="AL141" s="17">
        <v>12148.736988794652</v>
      </c>
      <c r="AM141" s="10">
        <v>11569.48</v>
      </c>
      <c r="AN141" s="42">
        <f t="shared" si="52"/>
        <v>-579.25698879465199</v>
      </c>
      <c r="AO141" s="58">
        <v>8570.8865165076841</v>
      </c>
      <c r="AP141" s="10">
        <v>9540.16</v>
      </c>
      <c r="AQ141" s="53">
        <f t="shared" si="53"/>
        <v>969.27348349231579</v>
      </c>
      <c r="AR141" s="62">
        <v>8996.44</v>
      </c>
      <c r="AS141" s="64">
        <v>8996.44</v>
      </c>
      <c r="AT141" s="60">
        <f t="shared" si="54"/>
        <v>0</v>
      </c>
      <c r="AU141" s="71">
        <v>9449.4024019040316</v>
      </c>
      <c r="AV141" s="69">
        <v>9443.9599999999991</v>
      </c>
      <c r="AW141" s="53">
        <f t="shared" si="55"/>
        <v>-5.442401904032522</v>
      </c>
      <c r="AX141" s="99">
        <v>9921.8725219992339</v>
      </c>
      <c r="AY141" s="69">
        <v>9913.7200000000012</v>
      </c>
      <c r="AZ141" s="97">
        <f t="shared" si="56"/>
        <v>-8.1525219992327038</v>
      </c>
      <c r="BA141" s="25">
        <f t="shared" si="57"/>
        <v>229867.21219777394</v>
      </c>
      <c r="BB141" s="18">
        <f t="shared" si="58"/>
        <v>186818.84061943641</v>
      </c>
      <c r="BC141" s="11">
        <f t="shared" si="59"/>
        <v>-43048.371578337537</v>
      </c>
      <c r="BH141" s="95"/>
    </row>
    <row r="142" spans="1:60" x14ac:dyDescent="0.25">
      <c r="A142" s="10" t="s">
        <v>166</v>
      </c>
      <c r="B142" s="17">
        <v>3912.8829021324882</v>
      </c>
      <c r="C142" s="17">
        <v>3654.42</v>
      </c>
      <c r="D142" s="50">
        <f t="shared" si="40"/>
        <v>-258.46290213248813</v>
      </c>
      <c r="E142" s="17">
        <v>3756.5036782235256</v>
      </c>
      <c r="F142" s="17">
        <v>3133.37</v>
      </c>
      <c r="G142" s="50">
        <f t="shared" si="41"/>
        <v>-623.13367822352575</v>
      </c>
      <c r="H142" s="17">
        <v>3199.5706420124543</v>
      </c>
      <c r="I142" s="17">
        <v>2596.54</v>
      </c>
      <c r="J142" s="50">
        <f t="shared" si="42"/>
        <v>-603.03064201245434</v>
      </c>
      <c r="K142" s="17">
        <v>2884.4114722594777</v>
      </c>
      <c r="L142" s="17">
        <v>2230.9599999999996</v>
      </c>
      <c r="M142" s="50">
        <f t="shared" si="43"/>
        <v>-653.45147225947812</v>
      </c>
      <c r="N142" s="17">
        <v>3092.3204777109895</v>
      </c>
      <c r="O142" s="17">
        <v>2592.15</v>
      </c>
      <c r="P142" s="50">
        <f t="shared" si="44"/>
        <v>-500.17047771098942</v>
      </c>
      <c r="Q142" s="17">
        <v>3209.4355285703655</v>
      </c>
      <c r="R142" s="17">
        <v>2588.7199999999998</v>
      </c>
      <c r="S142" s="50">
        <f t="shared" si="45"/>
        <v>-620.71552857036568</v>
      </c>
      <c r="T142" s="17">
        <v>3500.7937413524087</v>
      </c>
      <c r="U142" s="17">
        <v>2588.34</v>
      </c>
      <c r="V142" s="50">
        <f t="shared" si="46"/>
        <v>-912.45374135240854</v>
      </c>
      <c r="W142" s="17">
        <v>3589.9978998522724</v>
      </c>
      <c r="X142" s="17">
        <v>2588.33</v>
      </c>
      <c r="Y142" s="50">
        <f t="shared" si="47"/>
        <v>-1001.6678998522725</v>
      </c>
      <c r="Z142" s="17">
        <v>3813.5373786437794</v>
      </c>
      <c r="AA142" s="17">
        <v>2717.36</v>
      </c>
      <c r="AB142" s="50">
        <f t="shared" si="48"/>
        <v>-1096.1773786437793</v>
      </c>
      <c r="AC142" s="17">
        <v>3983.7411115501918</v>
      </c>
      <c r="AD142" s="17">
        <v>2710.08</v>
      </c>
      <c r="AE142" s="50">
        <f t="shared" si="49"/>
        <v>-1273.6611115501919</v>
      </c>
      <c r="AF142" s="17">
        <v>4154.3697550408433</v>
      </c>
      <c r="AG142" s="17">
        <v>2710.08</v>
      </c>
      <c r="AH142" s="50">
        <f t="shared" si="50"/>
        <v>-1444.2897550408434</v>
      </c>
      <c r="AI142" s="17">
        <v>4450.0565406208534</v>
      </c>
      <c r="AJ142" s="17">
        <v>2841.56</v>
      </c>
      <c r="AK142" s="42">
        <f t="shared" si="51"/>
        <v>-1608.4965406208535</v>
      </c>
      <c r="AL142" s="17">
        <v>2987.3943415068816</v>
      </c>
      <c r="AM142" s="10">
        <v>2841.56</v>
      </c>
      <c r="AN142" s="42">
        <f t="shared" si="52"/>
        <v>-145.83434150688163</v>
      </c>
      <c r="AO142" s="58">
        <v>1830.2413915459117</v>
      </c>
      <c r="AP142" s="10">
        <v>2134.62</v>
      </c>
      <c r="AQ142" s="53">
        <f t="shared" si="53"/>
        <v>304.37860845408818</v>
      </c>
      <c r="AR142" s="62">
        <v>1917.68</v>
      </c>
      <c r="AS142" s="64">
        <v>1917.68</v>
      </c>
      <c r="AT142" s="60">
        <f t="shared" si="54"/>
        <v>0</v>
      </c>
      <c r="AU142" s="71">
        <v>2017.8411379065901</v>
      </c>
      <c r="AV142" s="69">
        <v>2013.6</v>
      </c>
      <c r="AW142" s="53">
        <f t="shared" si="55"/>
        <v>-4.2411379065902111</v>
      </c>
      <c r="AX142" s="99">
        <v>2118.7331948019196</v>
      </c>
      <c r="AY142" s="69">
        <v>2114.2800000000002</v>
      </c>
      <c r="AZ142" s="97">
        <f t="shared" si="56"/>
        <v>-4.4531948019193806</v>
      </c>
      <c r="BA142" s="25">
        <f t="shared" si="57"/>
        <v>52300.777998929028</v>
      </c>
      <c r="BB142" s="18">
        <f t="shared" si="58"/>
        <v>42117.83290213249</v>
      </c>
      <c r="BC142" s="11">
        <f t="shared" si="59"/>
        <v>-10182.945096796539</v>
      </c>
      <c r="BH142" s="95"/>
    </row>
    <row r="143" spans="1:60" x14ac:dyDescent="0.25">
      <c r="A143" s="10" t="s">
        <v>167</v>
      </c>
      <c r="B143" s="17">
        <v>71358.627662574057</v>
      </c>
      <c r="C143" s="17">
        <v>66721.600000000006</v>
      </c>
      <c r="D143" s="50">
        <f t="shared" si="40"/>
        <v>-4637.0276625740516</v>
      </c>
      <c r="E143" s="17">
        <v>68506.76444760272</v>
      </c>
      <c r="F143" s="17">
        <v>57208.49</v>
      </c>
      <c r="G143" s="50">
        <f t="shared" si="41"/>
        <v>-11298.274447602722</v>
      </c>
      <c r="H143" s="17">
        <v>59657.876425031747</v>
      </c>
      <c r="I143" s="17">
        <v>48442.879999999997</v>
      </c>
      <c r="J143" s="50">
        <f t="shared" si="42"/>
        <v>-11214.99642503175</v>
      </c>
      <c r="K143" s="17">
        <v>57592.082396114245</v>
      </c>
      <c r="L143" s="17">
        <v>44578.09</v>
      </c>
      <c r="M143" s="50">
        <f t="shared" si="43"/>
        <v>-13013.992396114249</v>
      </c>
      <c r="N143" s="17">
        <v>61743.33220496276</v>
      </c>
      <c r="O143" s="17">
        <v>51773.93</v>
      </c>
      <c r="P143" s="50">
        <f t="shared" si="44"/>
        <v>-9969.4022049627602</v>
      </c>
      <c r="Q143" s="17">
        <v>64081.729387121639</v>
      </c>
      <c r="R143" s="17">
        <v>51688.08</v>
      </c>
      <c r="S143" s="50">
        <f t="shared" si="45"/>
        <v>-12393.649387121637</v>
      </c>
      <c r="T143" s="17">
        <v>69899.181702336427</v>
      </c>
      <c r="U143" s="17">
        <v>51685.149999999994</v>
      </c>
      <c r="V143" s="50">
        <f t="shared" si="46"/>
        <v>-18214.031702336433</v>
      </c>
      <c r="W143" s="17">
        <v>71680.291400383707</v>
      </c>
      <c r="X143" s="17">
        <v>51685.149999999994</v>
      </c>
      <c r="Y143" s="50">
        <f t="shared" si="47"/>
        <v>-19995.141400383713</v>
      </c>
      <c r="Z143" s="17">
        <v>76143.629660254126</v>
      </c>
      <c r="AA143" s="17">
        <v>54261.890000000007</v>
      </c>
      <c r="AB143" s="50">
        <f t="shared" si="48"/>
        <v>-21881.739660254119</v>
      </c>
      <c r="AC143" s="17">
        <v>79542.030860618834</v>
      </c>
      <c r="AD143" s="17">
        <v>54116.04</v>
      </c>
      <c r="AE143" s="50">
        <f t="shared" si="49"/>
        <v>-25425.990860618833</v>
      </c>
      <c r="AF143" s="17">
        <v>82948.916108982172</v>
      </c>
      <c r="AG143" s="17">
        <v>54116.04</v>
      </c>
      <c r="AH143" s="50">
        <f t="shared" si="50"/>
        <v>-28832.876108982171</v>
      </c>
      <c r="AI143" s="17">
        <v>88852.795594396375</v>
      </c>
      <c r="AJ143" s="17">
        <v>56807.76</v>
      </c>
      <c r="AK143" s="42">
        <f t="shared" si="51"/>
        <v>-32045.035594396373</v>
      </c>
      <c r="AL143" s="17">
        <v>59648.307018754065</v>
      </c>
      <c r="AM143" s="10">
        <v>56807.76</v>
      </c>
      <c r="AN143" s="42">
        <f t="shared" si="52"/>
        <v>-2840.5470187540632</v>
      </c>
      <c r="AO143" s="58">
        <v>54661.721559706559</v>
      </c>
      <c r="AP143" s="10">
        <v>56286.85</v>
      </c>
      <c r="AQ143" s="53">
        <f t="shared" si="53"/>
        <v>1625.1284402934398</v>
      </c>
      <c r="AR143" s="62">
        <v>57394.48</v>
      </c>
      <c r="AS143" s="64">
        <v>57394.48</v>
      </c>
      <c r="AT143" s="60">
        <f t="shared" si="54"/>
        <v>0</v>
      </c>
      <c r="AU143" s="71">
        <v>60264.548130893156</v>
      </c>
      <c r="AV143" s="69">
        <v>60251.44</v>
      </c>
      <c r="AW143" s="53">
        <f t="shared" si="55"/>
        <v>-13.108130893153429</v>
      </c>
      <c r="AX143" s="99">
        <v>63277.775537437818</v>
      </c>
      <c r="AY143" s="69">
        <v>63250.600000000006</v>
      </c>
      <c r="AZ143" s="97">
        <f t="shared" si="56"/>
        <v>-27.175537437811727</v>
      </c>
      <c r="BA143" s="25">
        <f t="shared" si="57"/>
        <v>1083976.3145597326</v>
      </c>
      <c r="BB143" s="18">
        <f t="shared" si="58"/>
        <v>878462.6576625742</v>
      </c>
      <c r="BC143" s="11">
        <f t="shared" si="59"/>
        <v>-205513.65689715836</v>
      </c>
      <c r="BH143" s="95"/>
    </row>
    <row r="144" spans="1:60" x14ac:dyDescent="0.25">
      <c r="A144" s="10" t="s">
        <v>168</v>
      </c>
      <c r="B144" s="17">
        <v>5697.7066820525706</v>
      </c>
      <c r="C144" s="17">
        <v>5327.03</v>
      </c>
      <c r="D144" s="50">
        <f t="shared" si="40"/>
        <v>-370.67668205257087</v>
      </c>
      <c r="E144" s="17">
        <v>5469.9965840798714</v>
      </c>
      <c r="F144" s="17">
        <v>4567.5</v>
      </c>
      <c r="G144" s="50">
        <f t="shared" si="41"/>
        <v>-902.49658407987135</v>
      </c>
      <c r="H144" s="17">
        <v>4364.5673001892374</v>
      </c>
      <c r="I144" s="17">
        <v>3551.87</v>
      </c>
      <c r="J144" s="50">
        <f t="shared" si="42"/>
        <v>-812.69730018923747</v>
      </c>
      <c r="K144" s="17">
        <v>3076.7055704101099</v>
      </c>
      <c r="L144" s="17">
        <v>2380.5800000000004</v>
      </c>
      <c r="M144" s="50">
        <f t="shared" si="43"/>
        <v>-696.1255704101095</v>
      </c>
      <c r="N144" s="17">
        <v>3298.4751762250557</v>
      </c>
      <c r="O144" s="17">
        <v>2763.56</v>
      </c>
      <c r="P144" s="50">
        <f t="shared" si="44"/>
        <v>-534.9151762250558</v>
      </c>
      <c r="Q144" s="17">
        <v>3423.3978971417232</v>
      </c>
      <c r="R144" s="17">
        <v>2761.3</v>
      </c>
      <c r="S144" s="50">
        <f t="shared" si="45"/>
        <v>-662.09789714172302</v>
      </c>
      <c r="T144" s="17">
        <v>3734.1799907759023</v>
      </c>
      <c r="U144" s="17">
        <v>2759</v>
      </c>
      <c r="V144" s="50">
        <f t="shared" si="46"/>
        <v>-975.1799907759023</v>
      </c>
      <c r="W144" s="17">
        <v>3829.3310931757569</v>
      </c>
      <c r="X144" s="17">
        <v>2759</v>
      </c>
      <c r="Y144" s="50">
        <f t="shared" si="47"/>
        <v>-1070.3310931757569</v>
      </c>
      <c r="Z144" s="17">
        <v>4067.7732038866975</v>
      </c>
      <c r="AA144" s="17">
        <v>2896.55</v>
      </c>
      <c r="AB144" s="50">
        <f t="shared" si="48"/>
        <v>-1171.2232038866973</v>
      </c>
      <c r="AC144" s="17">
        <v>4249.3238523202044</v>
      </c>
      <c r="AD144" s="17">
        <v>2888.76</v>
      </c>
      <c r="AE144" s="50">
        <f t="shared" si="49"/>
        <v>-1360.5638523202042</v>
      </c>
      <c r="AF144" s="17">
        <v>4431.3277387102326</v>
      </c>
      <c r="AG144" s="17">
        <v>2888.76</v>
      </c>
      <c r="AH144" s="50">
        <f t="shared" si="50"/>
        <v>-1542.5677387102323</v>
      </c>
      <c r="AI144" s="17">
        <v>4746.7269766622439</v>
      </c>
      <c r="AJ144" s="17">
        <v>3033.08</v>
      </c>
      <c r="AK144" s="42">
        <f t="shared" si="51"/>
        <v>-1713.646976662244</v>
      </c>
      <c r="AL144" s="17">
        <v>3186.5539642740068</v>
      </c>
      <c r="AM144" s="10">
        <v>3033.08</v>
      </c>
      <c r="AN144" s="42">
        <f t="shared" si="52"/>
        <v>-153.4739642740069</v>
      </c>
      <c r="AO144" s="58">
        <v>2678.4020364086514</v>
      </c>
      <c r="AP144" s="10">
        <v>2823.73</v>
      </c>
      <c r="AQ144" s="53">
        <f t="shared" si="53"/>
        <v>145.32796359134863</v>
      </c>
      <c r="AR144" s="62">
        <v>2810.28</v>
      </c>
      <c r="AS144" s="64">
        <v>2810.28</v>
      </c>
      <c r="AT144" s="60">
        <f t="shared" si="54"/>
        <v>0</v>
      </c>
      <c r="AU144" s="71">
        <v>2952.9382505950098</v>
      </c>
      <c r="AV144" s="69">
        <v>2949.64</v>
      </c>
      <c r="AW144" s="53">
        <f t="shared" si="55"/>
        <v>-3.2982505950099039</v>
      </c>
      <c r="AX144" s="99">
        <v>3100.5851631247606</v>
      </c>
      <c r="AY144" s="69">
        <v>3095.88</v>
      </c>
      <c r="AZ144" s="97">
        <f t="shared" si="56"/>
        <v>-4.7051631247604746</v>
      </c>
      <c r="BA144" s="25">
        <f t="shared" si="57"/>
        <v>62017.686316907268</v>
      </c>
      <c r="BB144" s="18">
        <f t="shared" si="58"/>
        <v>50564.396682052575</v>
      </c>
      <c r="BC144" s="11">
        <f t="shared" si="59"/>
        <v>-11453.289634854693</v>
      </c>
      <c r="BH144" s="95"/>
    </row>
    <row r="145" spans="1:60" x14ac:dyDescent="0.25">
      <c r="A145" s="10" t="s">
        <v>169</v>
      </c>
      <c r="B145" s="17">
        <v>7104.9715854510978</v>
      </c>
      <c r="C145" s="17">
        <v>6643.5500000000011</v>
      </c>
      <c r="D145" s="50">
        <f t="shared" si="40"/>
        <v>-461.42158545109669</v>
      </c>
      <c r="E145" s="17">
        <v>6821.0198367742978</v>
      </c>
      <c r="F145" s="17">
        <v>5696.32</v>
      </c>
      <c r="G145" s="50">
        <f t="shared" si="41"/>
        <v>-1124.6998367742981</v>
      </c>
      <c r="H145" s="17">
        <v>5697.0042936256641</v>
      </c>
      <c r="I145" s="17">
        <v>4631.08</v>
      </c>
      <c r="J145" s="50">
        <f t="shared" si="42"/>
        <v>-1065.9242936256642</v>
      </c>
      <c r="K145" s="17">
        <v>4807.3524537657968</v>
      </c>
      <c r="L145" s="17">
        <v>3720.11</v>
      </c>
      <c r="M145" s="50">
        <f t="shared" si="43"/>
        <v>-1087.2424537657967</v>
      </c>
      <c r="N145" s="17">
        <v>5153.8674628516492</v>
      </c>
      <c r="O145" s="17">
        <v>4319.58</v>
      </c>
      <c r="P145" s="50">
        <f t="shared" si="44"/>
        <v>-834.28746285164925</v>
      </c>
      <c r="Q145" s="17">
        <v>5349.0592142839432</v>
      </c>
      <c r="R145" s="17">
        <v>4314.53</v>
      </c>
      <c r="S145" s="50">
        <f t="shared" si="45"/>
        <v>-1034.5292142839435</v>
      </c>
      <c r="T145" s="17">
        <v>5834.6562355873475</v>
      </c>
      <c r="U145" s="17">
        <v>4312.7</v>
      </c>
      <c r="V145" s="50">
        <f t="shared" si="46"/>
        <v>-1521.9562355873477</v>
      </c>
      <c r="W145" s="17">
        <v>5983.3298330871212</v>
      </c>
      <c r="X145" s="17">
        <v>4312.71</v>
      </c>
      <c r="Y145" s="50">
        <f t="shared" si="47"/>
        <v>-1670.6198330871212</v>
      </c>
      <c r="Z145" s="17">
        <v>6355.8956310729654</v>
      </c>
      <c r="AA145" s="17">
        <v>4527.72</v>
      </c>
      <c r="AB145" s="50">
        <f t="shared" si="48"/>
        <v>-1828.1756310729652</v>
      </c>
      <c r="AC145" s="17">
        <v>6639.5685192503197</v>
      </c>
      <c r="AD145" s="17">
        <v>4515.5600000000004</v>
      </c>
      <c r="AE145" s="50">
        <f t="shared" si="49"/>
        <v>-2124.0085192503193</v>
      </c>
      <c r="AF145" s="17">
        <v>6923.9495917347394</v>
      </c>
      <c r="AG145" s="17">
        <v>4515.5600000000004</v>
      </c>
      <c r="AH145" s="50">
        <f t="shared" si="50"/>
        <v>-2408.389591734739</v>
      </c>
      <c r="AI145" s="17">
        <v>7416.760901034756</v>
      </c>
      <c r="AJ145" s="17">
        <v>4741.12</v>
      </c>
      <c r="AK145" s="42">
        <f t="shared" si="51"/>
        <v>-2675.6409010347561</v>
      </c>
      <c r="AL145" s="17">
        <v>4978.990569178136</v>
      </c>
      <c r="AM145" s="10">
        <v>4741.12</v>
      </c>
      <c r="AN145" s="42">
        <f t="shared" si="52"/>
        <v>-237.87056917813607</v>
      </c>
      <c r="AO145" s="58">
        <v>4106.8831224932655</v>
      </c>
      <c r="AP145" s="10">
        <v>4353.4400000000005</v>
      </c>
      <c r="AQ145" s="53">
        <f t="shared" si="53"/>
        <v>246.55687750673496</v>
      </c>
      <c r="AR145" s="62">
        <v>4308.2</v>
      </c>
      <c r="AS145" s="64">
        <v>4308.2</v>
      </c>
      <c r="AT145" s="60">
        <f t="shared" si="54"/>
        <v>0</v>
      </c>
      <c r="AU145" s="71">
        <v>4527.8386509123484</v>
      </c>
      <c r="AV145" s="69">
        <v>4523.6400000000003</v>
      </c>
      <c r="AW145" s="53">
        <f t="shared" si="55"/>
        <v>-4.1986509123480573</v>
      </c>
      <c r="AX145" s="99">
        <v>4754.2305834579665</v>
      </c>
      <c r="AY145" s="69">
        <v>4749.8</v>
      </c>
      <c r="AZ145" s="97">
        <f t="shared" si="56"/>
        <v>-4.4305834579663497</v>
      </c>
      <c r="BA145" s="25">
        <f t="shared" si="57"/>
        <v>92009.347901103436</v>
      </c>
      <c r="BB145" s="18">
        <f t="shared" si="58"/>
        <v>74638.361585451086</v>
      </c>
      <c r="BC145" s="11">
        <f t="shared" si="59"/>
        <v>-17370.98631565235</v>
      </c>
      <c r="BH145" s="95"/>
    </row>
    <row r="146" spans="1:60" x14ac:dyDescent="0.25">
      <c r="A146" s="10" t="s">
        <v>170</v>
      </c>
      <c r="B146" s="17">
        <v>3947.2064363617205</v>
      </c>
      <c r="C146" s="17">
        <v>3687.21</v>
      </c>
      <c r="D146" s="50">
        <f t="shared" si="40"/>
        <v>-259.9964363617205</v>
      </c>
      <c r="E146" s="17">
        <v>3789.4554648746093</v>
      </c>
      <c r="F146" s="17">
        <v>3161.5</v>
      </c>
      <c r="G146" s="50">
        <f t="shared" si="41"/>
        <v>-627.95546487460933</v>
      </c>
      <c r="H146" s="17">
        <v>3265.1073188729224</v>
      </c>
      <c r="I146" s="17">
        <v>2649.99</v>
      </c>
      <c r="J146" s="50">
        <f t="shared" si="42"/>
        <v>-615.11731887292262</v>
      </c>
      <c r="K146" s="17">
        <v>3052.6688081412808</v>
      </c>
      <c r="L146" s="17">
        <v>2362.2799999999997</v>
      </c>
      <c r="M146" s="50">
        <f t="shared" si="43"/>
        <v>-690.38880814128106</v>
      </c>
      <c r="N146" s="17">
        <v>3272.7058389107974</v>
      </c>
      <c r="O146" s="17">
        <v>2742.2200000000003</v>
      </c>
      <c r="P146" s="50">
        <f t="shared" si="44"/>
        <v>-530.48583891079716</v>
      </c>
      <c r="Q146" s="17">
        <v>3396.6526010703037</v>
      </c>
      <c r="R146" s="17">
        <v>2739.73</v>
      </c>
      <c r="S146" s="50">
        <f t="shared" si="45"/>
        <v>-656.9226010703037</v>
      </c>
      <c r="T146" s="17">
        <v>3705.0067095979657</v>
      </c>
      <c r="U146" s="17">
        <v>2737.6600000000003</v>
      </c>
      <c r="V146" s="50">
        <f t="shared" si="46"/>
        <v>-967.3467095979654</v>
      </c>
      <c r="W146" s="17">
        <v>3799.4144440103214</v>
      </c>
      <c r="X146" s="17">
        <v>2737.6699999999996</v>
      </c>
      <c r="Y146" s="50">
        <f t="shared" si="47"/>
        <v>-1061.7444440103218</v>
      </c>
      <c r="Z146" s="17">
        <v>4035.9937257313331</v>
      </c>
      <c r="AA146" s="17">
        <v>2874.1299999999997</v>
      </c>
      <c r="AB146" s="50">
        <f t="shared" si="48"/>
        <v>-1161.8637257313335</v>
      </c>
      <c r="AC146" s="17">
        <v>4216.1260097239528</v>
      </c>
      <c r="AD146" s="17">
        <v>2866.4</v>
      </c>
      <c r="AE146" s="50">
        <f t="shared" si="49"/>
        <v>-1349.7260097239528</v>
      </c>
      <c r="AF146" s="17">
        <v>4396.707990751559</v>
      </c>
      <c r="AG146" s="17">
        <v>2866.4</v>
      </c>
      <c r="AH146" s="50">
        <f t="shared" si="50"/>
        <v>-1530.3079907515589</v>
      </c>
      <c r="AI146" s="17">
        <v>4709.6431721570698</v>
      </c>
      <c r="AJ146" s="17">
        <v>3009.6</v>
      </c>
      <c r="AK146" s="42">
        <f t="shared" si="51"/>
        <v>-1700.0431721570699</v>
      </c>
      <c r="AL146" s="17">
        <v>3161.6590114281162</v>
      </c>
      <c r="AM146" s="10">
        <v>3009.6</v>
      </c>
      <c r="AN146" s="42">
        <f t="shared" si="52"/>
        <v>-152.05901142811626</v>
      </c>
      <c r="AO146" s="58">
        <v>2187.3616630670654</v>
      </c>
      <c r="AP146" s="10">
        <v>2448.15</v>
      </c>
      <c r="AQ146" s="53">
        <f t="shared" si="53"/>
        <v>260.78833693293473</v>
      </c>
      <c r="AR146" s="62">
        <v>2293.2800000000002</v>
      </c>
      <c r="AS146" s="64">
        <v>2293.2800000000002</v>
      </c>
      <c r="AT146" s="60">
        <f t="shared" si="54"/>
        <v>0</v>
      </c>
      <c r="AU146" s="71">
        <v>2411.566237985925</v>
      </c>
      <c r="AV146" s="69">
        <v>2407.96</v>
      </c>
      <c r="AW146" s="53">
        <f t="shared" si="55"/>
        <v>-3.6062379859249631</v>
      </c>
      <c r="AX146" s="99">
        <v>2532.1445498852213</v>
      </c>
      <c r="AY146" s="69">
        <v>2528.36</v>
      </c>
      <c r="AZ146" s="97">
        <f t="shared" si="56"/>
        <v>-3.7845498852211676</v>
      </c>
      <c r="BA146" s="25">
        <f t="shared" si="57"/>
        <v>55640.555432684945</v>
      </c>
      <c r="BB146" s="18">
        <f t="shared" si="58"/>
        <v>44853.776436361724</v>
      </c>
      <c r="BC146" s="11">
        <f t="shared" si="59"/>
        <v>-10786.778996323221</v>
      </c>
      <c r="BH146" s="95"/>
    </row>
    <row r="147" spans="1:60" x14ac:dyDescent="0.25">
      <c r="A147" s="10" t="s">
        <v>171</v>
      </c>
      <c r="B147" s="17">
        <v>91266.277515528825</v>
      </c>
      <c r="C147" s="17">
        <v>85340.510000000009</v>
      </c>
      <c r="D147" s="50">
        <f t="shared" si="40"/>
        <v>-5925.7675155288161</v>
      </c>
      <c r="E147" s="17">
        <v>87618.800705231188</v>
      </c>
      <c r="F147" s="17">
        <v>73172.72</v>
      </c>
      <c r="G147" s="50">
        <f t="shared" si="41"/>
        <v>-14446.080705231187</v>
      </c>
      <c r="H147" s="17">
        <v>77426.251362480893</v>
      </c>
      <c r="I147" s="17">
        <v>62850.34</v>
      </c>
      <c r="J147" s="50">
        <f t="shared" si="42"/>
        <v>-14575.911362480896</v>
      </c>
      <c r="K147" s="17">
        <v>77951.220037812396</v>
      </c>
      <c r="L147" s="17">
        <v>60337.079999999994</v>
      </c>
      <c r="M147" s="50">
        <f t="shared" si="43"/>
        <v>-17614.140037812402</v>
      </c>
      <c r="N147" s="17">
        <v>83569.960910139489</v>
      </c>
      <c r="O147" s="17">
        <v>70077.040000000008</v>
      </c>
      <c r="P147" s="50">
        <f t="shared" si="44"/>
        <v>-13492.920910139481</v>
      </c>
      <c r="Q147" s="17">
        <v>86734.995159614118</v>
      </c>
      <c r="R147" s="17">
        <v>69960.12</v>
      </c>
      <c r="S147" s="50">
        <f t="shared" si="45"/>
        <v>-16774.875159614123</v>
      </c>
      <c r="T147" s="17">
        <v>94608.950860048833</v>
      </c>
      <c r="U147" s="17">
        <v>69960.009999999995</v>
      </c>
      <c r="V147" s="50">
        <f t="shared" si="46"/>
        <v>-24648.940860048839</v>
      </c>
      <c r="W147" s="17">
        <v>97019.69324350766</v>
      </c>
      <c r="X147" s="17">
        <v>69960.01999999999</v>
      </c>
      <c r="Y147" s="50">
        <f t="shared" si="47"/>
        <v>-27059.67324350767</v>
      </c>
      <c r="Z147" s="17">
        <v>103060.84765784813</v>
      </c>
      <c r="AA147" s="17">
        <v>73447.81</v>
      </c>
      <c r="AB147" s="50">
        <f t="shared" si="48"/>
        <v>-29613.037657848137</v>
      </c>
      <c r="AC147" s="17">
        <v>107660.60353964393</v>
      </c>
      <c r="AD147" s="17">
        <v>73250.399999999994</v>
      </c>
      <c r="AE147" s="50">
        <f t="shared" si="49"/>
        <v>-34410.203539643931</v>
      </c>
      <c r="AF147" s="17">
        <v>112271.84262997878</v>
      </c>
      <c r="AG147" s="17">
        <v>73250.399999999994</v>
      </c>
      <c r="AH147" s="50">
        <f t="shared" si="50"/>
        <v>-39021.442629978788</v>
      </c>
      <c r="AI147" s="17">
        <v>120262.77801027858</v>
      </c>
      <c r="AJ147" s="17">
        <v>76886.28</v>
      </c>
      <c r="AK147" s="42">
        <f t="shared" si="51"/>
        <v>-43376.498010278578</v>
      </c>
      <c r="AL147" s="17">
        <v>80734.332079223474</v>
      </c>
      <c r="AM147" s="10">
        <v>76886.28</v>
      </c>
      <c r="AN147" s="42">
        <f t="shared" si="52"/>
        <v>-3848.0520792234747</v>
      </c>
      <c r="AO147" s="58">
        <v>137781.46475625504</v>
      </c>
      <c r="AP147" s="10">
        <v>124029.72</v>
      </c>
      <c r="AQ147" s="53">
        <f t="shared" si="53"/>
        <v>-13751.744756255037</v>
      </c>
      <c r="AR147" s="62">
        <v>144668.20000000001</v>
      </c>
      <c r="AS147" s="64">
        <v>144668.20000000001</v>
      </c>
      <c r="AT147" s="60">
        <f t="shared" si="54"/>
        <v>0</v>
      </c>
      <c r="AU147" s="71">
        <v>151904.06517435829</v>
      </c>
      <c r="AV147" s="69">
        <v>151869.13</v>
      </c>
      <c r="AW147" s="53">
        <f t="shared" si="55"/>
        <v>-34.935174358281074</v>
      </c>
      <c r="AX147" s="99">
        <v>159499.26843307621</v>
      </c>
      <c r="AY147" s="69">
        <v>159428.48000000001</v>
      </c>
      <c r="AZ147" s="97">
        <f t="shared" si="56"/>
        <v>-70.788433076202637</v>
      </c>
      <c r="BA147" s="25">
        <f t="shared" si="57"/>
        <v>1654540.2836419493</v>
      </c>
      <c r="BB147" s="18">
        <f t="shared" si="58"/>
        <v>1361871.827515529</v>
      </c>
      <c r="BC147" s="11">
        <f t="shared" si="59"/>
        <v>-292668.45612642029</v>
      </c>
      <c r="BH147" s="95"/>
    </row>
    <row r="148" spans="1:60" x14ac:dyDescent="0.25">
      <c r="A148" s="10" t="s">
        <v>172</v>
      </c>
      <c r="B148" s="17">
        <v>20182.238126788623</v>
      </c>
      <c r="C148" s="17">
        <v>18871.87</v>
      </c>
      <c r="D148" s="50">
        <f t="shared" si="40"/>
        <v>-1310.3681267886241</v>
      </c>
      <c r="E148" s="17">
        <v>19375.650550837134</v>
      </c>
      <c r="F148" s="17">
        <v>16181.13</v>
      </c>
      <c r="G148" s="50">
        <f t="shared" si="41"/>
        <v>-3194.5205508371346</v>
      </c>
      <c r="H148" s="17">
        <v>14953.503786487916</v>
      </c>
      <c r="I148" s="17">
        <v>12182.35</v>
      </c>
      <c r="J148" s="50">
        <f t="shared" si="42"/>
        <v>-2771.1537864879156</v>
      </c>
      <c r="K148" s="17">
        <v>8965.7123262732111</v>
      </c>
      <c r="L148" s="17">
        <v>6938.05</v>
      </c>
      <c r="M148" s="50">
        <f t="shared" si="43"/>
        <v>-2027.662326273211</v>
      </c>
      <c r="N148" s="17">
        <v>9611.962818218326</v>
      </c>
      <c r="O148" s="17">
        <v>8058.12</v>
      </c>
      <c r="P148" s="50">
        <f t="shared" si="44"/>
        <v>-1553.8428182183261</v>
      </c>
      <c r="Q148" s="17">
        <v>9975.9954346395534</v>
      </c>
      <c r="R148" s="17">
        <v>8046.6</v>
      </c>
      <c r="S148" s="50">
        <f t="shared" si="45"/>
        <v>-1929.3954346395531</v>
      </c>
      <c r="T148" s="17">
        <v>10881.633879370404</v>
      </c>
      <c r="U148" s="17">
        <v>8045.89</v>
      </c>
      <c r="V148" s="50">
        <f t="shared" si="46"/>
        <v>-2835.7438793704032</v>
      </c>
      <c r="W148" s="17">
        <v>11158.910138707479</v>
      </c>
      <c r="X148" s="17">
        <v>8045.9000000000005</v>
      </c>
      <c r="Y148" s="50">
        <f t="shared" si="47"/>
        <v>-3113.0101387074783</v>
      </c>
      <c r="Z148" s="17">
        <v>11853.74535195108</v>
      </c>
      <c r="AA148" s="17">
        <v>8447.01</v>
      </c>
      <c r="AB148" s="50">
        <f t="shared" si="48"/>
        <v>-3406.7353519510798</v>
      </c>
      <c r="AC148" s="17">
        <v>12382.795288401845</v>
      </c>
      <c r="AD148" s="17">
        <v>8424.32</v>
      </c>
      <c r="AE148" s="50">
        <f t="shared" si="49"/>
        <v>-3958.4752884018453</v>
      </c>
      <c r="AF148" s="17">
        <v>12913.165988585288</v>
      </c>
      <c r="AG148" s="17">
        <v>8424.32</v>
      </c>
      <c r="AH148" s="50">
        <f t="shared" si="50"/>
        <v>-4488.8459885852881</v>
      </c>
      <c r="AI148" s="17">
        <v>13832.25908042982</v>
      </c>
      <c r="AJ148" s="17">
        <v>8841.2800000000007</v>
      </c>
      <c r="AK148" s="42">
        <f t="shared" si="51"/>
        <v>-4990.9790804298191</v>
      </c>
      <c r="AL148" s="17">
        <v>9285.8174115172242</v>
      </c>
      <c r="AM148" s="10">
        <v>8841.2800000000007</v>
      </c>
      <c r="AN148" s="42">
        <f t="shared" si="52"/>
        <v>-444.53741151722352</v>
      </c>
      <c r="AO148" s="58">
        <v>7097.765396482926</v>
      </c>
      <c r="AP148" s="10">
        <v>7701.15</v>
      </c>
      <c r="AQ148" s="53">
        <f t="shared" si="53"/>
        <v>603.38460351707363</v>
      </c>
      <c r="AR148" s="62">
        <v>7449.92</v>
      </c>
      <c r="AS148" s="64">
        <v>7449.92</v>
      </c>
      <c r="AT148" s="60">
        <f t="shared" si="54"/>
        <v>0</v>
      </c>
      <c r="AU148" s="71">
        <v>7825.2863640767764</v>
      </c>
      <c r="AV148" s="69">
        <v>7821.24</v>
      </c>
      <c r="AW148" s="53">
        <f t="shared" si="55"/>
        <v>-4.0463640767766265</v>
      </c>
      <c r="AX148" s="99">
        <v>8216.5506822806146</v>
      </c>
      <c r="AY148" s="69">
        <v>8211.08</v>
      </c>
      <c r="AZ148" s="97">
        <f t="shared" si="56"/>
        <v>-5.4706822806147102</v>
      </c>
      <c r="BA148" s="25">
        <f t="shared" si="57"/>
        <v>187746.36194276763</v>
      </c>
      <c r="BB148" s="18">
        <f t="shared" si="58"/>
        <v>153630.79812678861</v>
      </c>
      <c r="BC148" s="11">
        <f t="shared" si="59"/>
        <v>-34115.563815979025</v>
      </c>
      <c r="BH148" s="95"/>
    </row>
    <row r="149" spans="1:60" x14ac:dyDescent="0.25">
      <c r="A149" s="10" t="s">
        <v>177</v>
      </c>
      <c r="B149" s="17">
        <v>138152.22527266023</v>
      </c>
      <c r="C149" s="17">
        <v>129179.72</v>
      </c>
      <c r="D149" s="50">
        <f t="shared" si="40"/>
        <v>-8972.5052726602298</v>
      </c>
      <c r="E149" s="17">
        <v>132630.94127061134</v>
      </c>
      <c r="F149" s="17">
        <v>110761.37</v>
      </c>
      <c r="G149" s="50">
        <f t="shared" si="41"/>
        <v>-21869.571270611341</v>
      </c>
      <c r="H149" s="17">
        <v>112155.55152151501</v>
      </c>
      <c r="I149" s="17">
        <v>91143.51</v>
      </c>
      <c r="J149" s="50">
        <f t="shared" si="42"/>
        <v>-21012.041521515013</v>
      </c>
      <c r="K149" s="17">
        <v>98743.019400349454</v>
      </c>
      <c r="L149" s="17">
        <v>76431.95</v>
      </c>
      <c r="M149" s="50">
        <f t="shared" si="43"/>
        <v>-22311.069400349457</v>
      </c>
      <c r="N149" s="17">
        <v>105860.43768697287</v>
      </c>
      <c r="O149" s="17">
        <v>88768.97</v>
      </c>
      <c r="P149" s="50">
        <f t="shared" si="44"/>
        <v>-17091.467686972872</v>
      </c>
      <c r="Q149" s="17">
        <v>109869.67626139219</v>
      </c>
      <c r="R149" s="17">
        <v>88620.47</v>
      </c>
      <c r="S149" s="50">
        <f t="shared" si="45"/>
        <v>-21249.206261392188</v>
      </c>
      <c r="T149" s="17">
        <v>119843.83907896411</v>
      </c>
      <c r="U149" s="17">
        <v>88618.860000000015</v>
      </c>
      <c r="V149" s="50">
        <f t="shared" si="46"/>
        <v>-31224.979078964097</v>
      </c>
      <c r="W149" s="17">
        <v>122897.59477160945</v>
      </c>
      <c r="X149" s="17">
        <v>88618.87</v>
      </c>
      <c r="Y149" s="50">
        <f t="shared" si="47"/>
        <v>-34278.724771609457</v>
      </c>
      <c r="Z149" s="17">
        <v>130550.09626223872</v>
      </c>
      <c r="AA149" s="17">
        <v>93036.91</v>
      </c>
      <c r="AB149" s="50">
        <f t="shared" si="48"/>
        <v>-37513.186262238713</v>
      </c>
      <c r="AC149" s="17">
        <v>136376.73738540156</v>
      </c>
      <c r="AD149" s="17">
        <v>92786.84</v>
      </c>
      <c r="AE149" s="50">
        <f t="shared" si="49"/>
        <v>-43589.897385401564</v>
      </c>
      <c r="AF149" s="17">
        <v>142217.92461423154</v>
      </c>
      <c r="AG149" s="17">
        <v>92786.84</v>
      </c>
      <c r="AH149" s="50">
        <f t="shared" si="50"/>
        <v>-49431.084614231542</v>
      </c>
      <c r="AI149" s="17">
        <v>152340.26890725389</v>
      </c>
      <c r="AJ149" s="17">
        <v>97394.76</v>
      </c>
      <c r="AK149" s="42">
        <f t="shared" si="51"/>
        <v>-54945.508907253898</v>
      </c>
      <c r="AL149" s="17">
        <v>102268.46629091892</v>
      </c>
      <c r="AM149" s="10">
        <v>97394.76</v>
      </c>
      <c r="AN149" s="42">
        <f t="shared" si="52"/>
        <v>-4873.7062909189262</v>
      </c>
      <c r="AO149" s="58">
        <v>86557.025809939587</v>
      </c>
      <c r="AP149" s="10">
        <v>91132.51</v>
      </c>
      <c r="AQ149" s="53">
        <f t="shared" si="53"/>
        <v>4575.4841900604079</v>
      </c>
      <c r="AR149" s="62">
        <v>90883.8</v>
      </c>
      <c r="AS149" s="64">
        <v>90883.8</v>
      </c>
      <c r="AT149" s="60">
        <f t="shared" si="54"/>
        <v>0</v>
      </c>
      <c r="AU149" s="71">
        <v>95429.121131728738</v>
      </c>
      <c r="AV149" s="69">
        <v>95407.12</v>
      </c>
      <c r="AW149" s="53">
        <f t="shared" si="55"/>
        <v>-22.001131728742621</v>
      </c>
      <c r="AX149" s="99">
        <v>100200.57718831519</v>
      </c>
      <c r="AY149" s="69">
        <v>100155.54</v>
      </c>
      <c r="AZ149" s="97">
        <f t="shared" si="56"/>
        <v>-45.037188315196545</v>
      </c>
      <c r="BA149" s="25">
        <f t="shared" si="57"/>
        <v>1876776.7256657872</v>
      </c>
      <c r="BB149" s="18">
        <f t="shared" si="58"/>
        <v>1521939.7652726602</v>
      </c>
      <c r="BC149" s="11">
        <f t="shared" si="59"/>
        <v>-354836.96039312705</v>
      </c>
      <c r="BH149" s="95"/>
    </row>
    <row r="150" spans="1:60" x14ac:dyDescent="0.25">
      <c r="A150" s="10" t="s">
        <v>34</v>
      </c>
      <c r="B150" s="17">
        <v>241706.32804225423</v>
      </c>
      <c r="C150" s="17">
        <v>226012.98</v>
      </c>
      <c r="D150" s="50">
        <f t="shared" si="40"/>
        <v>-15693.34804225422</v>
      </c>
      <c r="E150" s="17">
        <v>232046.48159693042</v>
      </c>
      <c r="F150" s="17">
        <v>193788.23</v>
      </c>
      <c r="G150" s="50">
        <f t="shared" si="41"/>
        <v>-38258.251596930408</v>
      </c>
      <c r="H150" s="17">
        <v>194659.62715639142</v>
      </c>
      <c r="I150" s="17">
        <v>158226.25</v>
      </c>
      <c r="J150" s="50">
        <f t="shared" si="42"/>
        <v>-36433.37715639142</v>
      </c>
      <c r="K150" s="17">
        <v>166791.09338340431</v>
      </c>
      <c r="L150" s="17">
        <v>129104.43</v>
      </c>
      <c r="M150" s="50">
        <f t="shared" si="43"/>
        <v>-37686.663383404317</v>
      </c>
      <c r="N150" s="17">
        <v>178813.43162363797</v>
      </c>
      <c r="O150" s="17">
        <v>149944.99</v>
      </c>
      <c r="P150" s="50">
        <f t="shared" si="44"/>
        <v>-28868.441623637977</v>
      </c>
      <c r="Q150" s="17">
        <v>185585.60943958137</v>
      </c>
      <c r="R150" s="17">
        <v>149692.66</v>
      </c>
      <c r="S150" s="50">
        <f t="shared" si="45"/>
        <v>-35892.949439581367</v>
      </c>
      <c r="T150" s="17">
        <v>202433.398093703</v>
      </c>
      <c r="U150" s="17">
        <v>149690.34</v>
      </c>
      <c r="V150" s="50">
        <f t="shared" si="46"/>
        <v>-52743.058093703003</v>
      </c>
      <c r="W150" s="17">
        <v>207591.62855895763</v>
      </c>
      <c r="X150" s="17">
        <v>149690.32999999999</v>
      </c>
      <c r="Y150" s="50">
        <f t="shared" si="47"/>
        <v>-57901.298558957642</v>
      </c>
      <c r="Z150" s="17">
        <v>220517.79892007652</v>
      </c>
      <c r="AA150" s="17">
        <v>157153.07</v>
      </c>
      <c r="AB150" s="50">
        <f t="shared" si="48"/>
        <v>-63364.728920076508</v>
      </c>
      <c r="AC150" s="17">
        <v>230359.82977538981</v>
      </c>
      <c r="AD150" s="17">
        <v>156730.64000000001</v>
      </c>
      <c r="AE150" s="50">
        <f t="shared" si="49"/>
        <v>-73629.189775389794</v>
      </c>
      <c r="AF150" s="17">
        <v>240226.43108523675</v>
      </c>
      <c r="AG150" s="17">
        <v>156730.64000000001</v>
      </c>
      <c r="AH150" s="50">
        <f t="shared" si="50"/>
        <v>-83495.791085236735</v>
      </c>
      <c r="AI150" s="17">
        <v>257324.51946140087</v>
      </c>
      <c r="AJ150" s="17">
        <v>164517.35999999999</v>
      </c>
      <c r="AK150" s="42">
        <f t="shared" si="51"/>
        <v>-92807.159461400879</v>
      </c>
      <c r="AL150" s="17">
        <v>172746.07779763543</v>
      </c>
      <c r="AM150" s="10">
        <v>164517.35999999999</v>
      </c>
      <c r="AN150" s="42">
        <f t="shared" si="52"/>
        <v>-8228.7177976354433</v>
      </c>
      <c r="AO150" s="58">
        <v>143919.46942302486</v>
      </c>
      <c r="AP150" s="10">
        <v>152222.07</v>
      </c>
      <c r="AQ150" s="53">
        <f t="shared" si="53"/>
        <v>8302.60057697515</v>
      </c>
      <c r="AR150" s="62">
        <v>151115.07999999999</v>
      </c>
      <c r="AS150" s="64">
        <v>151115.07999999999</v>
      </c>
      <c r="AT150" s="60">
        <f t="shared" si="54"/>
        <v>0</v>
      </c>
      <c r="AU150" s="71">
        <v>158671.21533197185</v>
      </c>
      <c r="AV150" s="69">
        <v>158637.20000000001</v>
      </c>
      <c r="AW150" s="53">
        <f t="shared" si="55"/>
        <v>-34.015331971837441</v>
      </c>
      <c r="AX150" s="99">
        <v>166604.77609857047</v>
      </c>
      <c r="AY150" s="69">
        <v>166533.76000000001</v>
      </c>
      <c r="AZ150" s="97">
        <f t="shared" si="56"/>
        <v>-71.016098570456961</v>
      </c>
      <c r="BA150" s="25">
        <f t="shared" si="57"/>
        <v>3184508.0196895963</v>
      </c>
      <c r="BB150" s="18">
        <f t="shared" si="58"/>
        <v>2583466.9780422542</v>
      </c>
      <c r="BC150" s="11">
        <f t="shared" si="59"/>
        <v>-601041.04164734203</v>
      </c>
      <c r="BH150" s="95"/>
    </row>
    <row r="151" spans="1:60" x14ac:dyDescent="0.25">
      <c r="A151" s="10" t="s">
        <v>178</v>
      </c>
      <c r="B151" s="17">
        <v>524703.86776227504</v>
      </c>
      <c r="C151" s="17">
        <v>490636.54000000004</v>
      </c>
      <c r="D151" s="50">
        <f t="shared" si="40"/>
        <v>-34067.327762275003</v>
      </c>
      <c r="E151" s="17">
        <v>503733.96253511438</v>
      </c>
      <c r="F151" s="17">
        <v>420681.97</v>
      </c>
      <c r="G151" s="50">
        <f t="shared" si="41"/>
        <v>-83051.992535114405</v>
      </c>
      <c r="H151" s="17">
        <v>471877.05977186665</v>
      </c>
      <c r="I151" s="17">
        <v>382506.28</v>
      </c>
      <c r="J151" s="50">
        <f t="shared" si="42"/>
        <v>-89370.779771866626</v>
      </c>
      <c r="K151" s="17">
        <v>550177.45157122659</v>
      </c>
      <c r="L151" s="17">
        <v>425868.48000000004</v>
      </c>
      <c r="M151" s="50">
        <f t="shared" si="43"/>
        <v>-124308.97157122655</v>
      </c>
      <c r="N151" s="17">
        <v>589834.36178605701</v>
      </c>
      <c r="O151" s="17">
        <v>494613.64</v>
      </c>
      <c r="P151" s="50">
        <f t="shared" si="44"/>
        <v>-95220.721786056994</v>
      </c>
      <c r="Q151" s="17">
        <v>612173.08177872584</v>
      </c>
      <c r="R151" s="17">
        <v>493776.52</v>
      </c>
      <c r="S151" s="50">
        <f t="shared" si="45"/>
        <v>-118396.56177872582</v>
      </c>
      <c r="T151" s="17">
        <v>667747.23288179399</v>
      </c>
      <c r="U151" s="17">
        <v>493773.41000000003</v>
      </c>
      <c r="V151" s="50">
        <f t="shared" si="46"/>
        <v>-173973.82288179395</v>
      </c>
      <c r="W151" s="17">
        <v>684762.18274765555</v>
      </c>
      <c r="X151" s="17">
        <v>493773.41</v>
      </c>
      <c r="Y151" s="50">
        <f t="shared" si="47"/>
        <v>-190988.77274765557</v>
      </c>
      <c r="Z151" s="17">
        <v>727400.47549814556</v>
      </c>
      <c r="AA151" s="17">
        <v>518390.15</v>
      </c>
      <c r="AB151" s="50">
        <f t="shared" si="48"/>
        <v>-209010.32549814554</v>
      </c>
      <c r="AC151" s="17">
        <v>759865.4191856028</v>
      </c>
      <c r="AD151" s="17">
        <v>516996.76</v>
      </c>
      <c r="AE151" s="50">
        <f t="shared" si="49"/>
        <v>-242868.6591856028</v>
      </c>
      <c r="AF151" s="17">
        <v>792411.41102608223</v>
      </c>
      <c r="AG151" s="17">
        <v>516996.76</v>
      </c>
      <c r="AH151" s="50">
        <f t="shared" si="50"/>
        <v>-275414.65102608223</v>
      </c>
      <c r="AI151" s="17">
        <v>848811.20131892257</v>
      </c>
      <c r="AJ151" s="17">
        <v>542683.4</v>
      </c>
      <c r="AK151" s="42">
        <f t="shared" si="51"/>
        <v>-306127.80131892255</v>
      </c>
      <c r="AL151" s="17">
        <v>569820.5756895917</v>
      </c>
      <c r="AM151" s="10">
        <v>542683.4</v>
      </c>
      <c r="AN151" s="42">
        <f t="shared" si="52"/>
        <v>-27137.175689591677</v>
      </c>
      <c r="AO151" s="58">
        <v>551840.09956806246</v>
      </c>
      <c r="AP151" s="10">
        <v>559950.21000000008</v>
      </c>
      <c r="AQ151" s="53">
        <f t="shared" si="53"/>
        <v>8110.1104319376172</v>
      </c>
      <c r="AR151" s="62">
        <v>579428.43999999994</v>
      </c>
      <c r="AS151" s="64">
        <v>579428.43999999994</v>
      </c>
      <c r="AT151" s="60">
        <f t="shared" si="54"/>
        <v>0</v>
      </c>
      <c r="AU151" s="71">
        <v>608403.7108975919</v>
      </c>
      <c r="AV151" s="69">
        <v>608271.13</v>
      </c>
      <c r="AW151" s="53">
        <f t="shared" si="55"/>
        <v>-132.5808975918917</v>
      </c>
      <c r="AX151" s="99">
        <v>638823.89644247154</v>
      </c>
      <c r="AY151" s="69">
        <v>638549.5</v>
      </c>
      <c r="AZ151" s="97">
        <f t="shared" si="56"/>
        <v>-274.39644247153774</v>
      </c>
      <c r="BA151" s="25">
        <f t="shared" si="57"/>
        <v>10042990.534018714</v>
      </c>
      <c r="BB151" s="18">
        <f t="shared" si="58"/>
        <v>8115097.827762275</v>
      </c>
      <c r="BC151" s="11">
        <f t="shared" si="59"/>
        <v>-1927892.706256439</v>
      </c>
      <c r="BH151" s="95"/>
    </row>
    <row r="152" spans="1:60" x14ac:dyDescent="0.25">
      <c r="A152" s="10" t="s">
        <v>179</v>
      </c>
      <c r="B152" s="17">
        <v>36279.975680298601</v>
      </c>
      <c r="C152" s="17">
        <v>33920.660000000003</v>
      </c>
      <c r="D152" s="50">
        <f t="shared" si="40"/>
        <v>-2359.3156802985977</v>
      </c>
      <c r="E152" s="17">
        <v>34830.038490195322</v>
      </c>
      <c r="F152" s="17">
        <v>29084.28</v>
      </c>
      <c r="G152" s="50">
        <f t="shared" si="41"/>
        <v>-5745.7584901953232</v>
      </c>
      <c r="H152" s="17">
        <v>27261.79701688424</v>
      </c>
      <c r="I152" s="17">
        <v>22198.46</v>
      </c>
      <c r="J152" s="50">
        <f t="shared" si="42"/>
        <v>-5063.3370168842412</v>
      </c>
      <c r="K152" s="17">
        <v>17570.873218513989</v>
      </c>
      <c r="L152" s="17">
        <v>13598.220000000001</v>
      </c>
      <c r="M152" s="50">
        <f t="shared" si="43"/>
        <v>-3972.6532185139877</v>
      </c>
      <c r="N152" s="17">
        <v>18837.385576722776</v>
      </c>
      <c r="O152" s="17">
        <v>15793.960000000001</v>
      </c>
      <c r="P152" s="50">
        <f t="shared" si="44"/>
        <v>-3043.4255767227751</v>
      </c>
      <c r="Q152" s="17">
        <v>19550.81142820781</v>
      </c>
      <c r="R152" s="17">
        <v>15769.61</v>
      </c>
      <c r="S152" s="50">
        <f t="shared" si="45"/>
        <v>-3781.2014282078089</v>
      </c>
      <c r="T152" s="17">
        <v>21325.668541071755</v>
      </c>
      <c r="U152" s="17">
        <v>15768.289999999999</v>
      </c>
      <c r="V152" s="50">
        <f t="shared" si="46"/>
        <v>-5557.3785410717555</v>
      </c>
      <c r="W152" s="17">
        <v>21869.070539933426</v>
      </c>
      <c r="X152" s="17">
        <v>15768.269999999999</v>
      </c>
      <c r="Y152" s="50">
        <f t="shared" si="47"/>
        <v>-6100.800539933427</v>
      </c>
      <c r="Z152" s="17">
        <v>23230.798531571691</v>
      </c>
      <c r="AA152" s="17">
        <v>16554.400000000001</v>
      </c>
      <c r="AB152" s="50">
        <f t="shared" si="48"/>
        <v>-6676.3985315716891</v>
      </c>
      <c r="AC152" s="17">
        <v>24267.622937859916</v>
      </c>
      <c r="AD152" s="17">
        <v>16509.88</v>
      </c>
      <c r="AE152" s="50">
        <f t="shared" si="49"/>
        <v>-7757.7429378599154</v>
      </c>
      <c r="AF152" s="17">
        <v>25307.035757790472</v>
      </c>
      <c r="AG152" s="17">
        <v>16509.88</v>
      </c>
      <c r="AH152" s="50">
        <f t="shared" si="50"/>
        <v>-8797.1557577904714</v>
      </c>
      <c r="AI152" s="17">
        <v>27108.261093282032</v>
      </c>
      <c r="AJ152" s="17">
        <v>17330.759999999998</v>
      </c>
      <c r="AK152" s="42">
        <f t="shared" si="51"/>
        <v>-9777.5010932820333</v>
      </c>
      <c r="AL152" s="17">
        <v>18198.210530346085</v>
      </c>
      <c r="AM152" s="10">
        <v>17330.759999999998</v>
      </c>
      <c r="AN152" s="42">
        <f t="shared" si="52"/>
        <v>-867.45053034608645</v>
      </c>
      <c r="AO152" s="58">
        <v>12231.369299599508</v>
      </c>
      <c r="AP152" s="10">
        <v>13836.81</v>
      </c>
      <c r="AQ152" s="53">
        <f t="shared" si="53"/>
        <v>1605.4407004004916</v>
      </c>
      <c r="AR152" s="62">
        <v>12840.72</v>
      </c>
      <c r="AS152" s="64">
        <v>12840.72</v>
      </c>
      <c r="AT152" s="60">
        <f t="shared" si="54"/>
        <v>0</v>
      </c>
      <c r="AU152" s="71">
        <v>13485.084677717212</v>
      </c>
      <c r="AV152" s="69">
        <v>13480.44</v>
      </c>
      <c r="AW152" s="53">
        <f t="shared" si="55"/>
        <v>-4.6446777172113798</v>
      </c>
      <c r="AX152" s="99">
        <v>14159.338911603072</v>
      </c>
      <c r="AY152" s="69">
        <v>14152.02</v>
      </c>
      <c r="AZ152" s="97">
        <f t="shared" si="56"/>
        <v>-7.3189116030716832</v>
      </c>
      <c r="BA152" s="25">
        <f t="shared" si="57"/>
        <v>354194.72331999475</v>
      </c>
      <c r="BB152" s="18">
        <f t="shared" si="58"/>
        <v>288654.71568029863</v>
      </c>
      <c r="BC152" s="11">
        <f t="shared" si="59"/>
        <v>-65540.007639696123</v>
      </c>
      <c r="BH152" s="95"/>
    </row>
    <row r="153" spans="1:60" x14ac:dyDescent="0.25">
      <c r="A153" s="10" t="s">
        <v>173</v>
      </c>
      <c r="B153" s="17">
        <v>24507.003439671902</v>
      </c>
      <c r="C153" s="17">
        <v>22915.18</v>
      </c>
      <c r="D153" s="50">
        <f t="shared" si="40"/>
        <v>-1591.8234396719017</v>
      </c>
      <c r="E153" s="17">
        <v>23527.575668873662</v>
      </c>
      <c r="F153" s="17">
        <v>19647.95</v>
      </c>
      <c r="G153" s="50">
        <f t="shared" si="41"/>
        <v>-3879.6256688736612</v>
      </c>
      <c r="H153" s="17">
        <v>20766.604596288333</v>
      </c>
      <c r="I153" s="17">
        <v>16857.32</v>
      </c>
      <c r="J153" s="50">
        <f t="shared" si="42"/>
        <v>-3909.284596288333</v>
      </c>
      <c r="K153" s="17">
        <v>20839.872887074729</v>
      </c>
      <c r="L153" s="17">
        <v>16130.679999999998</v>
      </c>
      <c r="M153" s="50">
        <f t="shared" si="43"/>
        <v>-4709.1928870747306</v>
      </c>
      <c r="N153" s="17">
        <v>22342.015451461895</v>
      </c>
      <c r="O153" s="17">
        <v>18733.8</v>
      </c>
      <c r="P153" s="50">
        <f t="shared" si="44"/>
        <v>-3608.215451461896</v>
      </c>
      <c r="Q153" s="17">
        <v>23188.171693920889</v>
      </c>
      <c r="R153" s="17">
        <v>18703.490000000002</v>
      </c>
      <c r="S153" s="50">
        <f t="shared" si="45"/>
        <v>-4484.6816939208875</v>
      </c>
      <c r="T153" s="17">
        <v>25293.234781271149</v>
      </c>
      <c r="U153" s="17">
        <v>18701.5</v>
      </c>
      <c r="V153" s="50">
        <f t="shared" si="46"/>
        <v>-6591.7347812711487</v>
      </c>
      <c r="W153" s="17">
        <v>25937.734826432665</v>
      </c>
      <c r="X153" s="17">
        <v>18701.510000000002</v>
      </c>
      <c r="Y153" s="50">
        <f t="shared" si="47"/>
        <v>-7236.2248264326627</v>
      </c>
      <c r="Z153" s="17">
        <v>27552.807560701305</v>
      </c>
      <c r="AA153" s="17">
        <v>19633.839999999997</v>
      </c>
      <c r="AB153" s="50">
        <f t="shared" si="48"/>
        <v>-7918.9675607013087</v>
      </c>
      <c r="AC153" s="17">
        <v>28782.529530950131</v>
      </c>
      <c r="AD153" s="17">
        <v>19581.080000000002</v>
      </c>
      <c r="AE153" s="50">
        <f t="shared" si="49"/>
        <v>-9201.449530950129</v>
      </c>
      <c r="AF153" s="17">
        <v>30015.321480170092</v>
      </c>
      <c r="AG153" s="17">
        <v>19581.080000000002</v>
      </c>
      <c r="AH153" s="50">
        <f t="shared" si="50"/>
        <v>-10434.241480170091</v>
      </c>
      <c r="AI153" s="17">
        <v>32151.658505985662</v>
      </c>
      <c r="AJ153" s="17">
        <v>20555.36</v>
      </c>
      <c r="AK153" s="42">
        <f t="shared" si="51"/>
        <v>-11596.298505985662</v>
      </c>
      <c r="AL153" s="17">
        <v>21583.924117387218</v>
      </c>
      <c r="AM153" s="10">
        <v>20555.36</v>
      </c>
      <c r="AN153" s="42">
        <f t="shared" si="52"/>
        <v>-1028.5641173872173</v>
      </c>
      <c r="AO153" s="58">
        <v>16918.572863314646</v>
      </c>
      <c r="AP153" s="10">
        <v>18220.8</v>
      </c>
      <c r="AQ153" s="53">
        <f t="shared" si="53"/>
        <v>1302.2271366853529</v>
      </c>
      <c r="AR153" s="62">
        <v>17763.16</v>
      </c>
      <c r="AS153" s="64">
        <v>17763.16</v>
      </c>
      <c r="AT153" s="60">
        <f t="shared" si="54"/>
        <v>0</v>
      </c>
      <c r="AU153" s="71">
        <v>18652.726616258478</v>
      </c>
      <c r="AV153" s="69">
        <v>18646.68</v>
      </c>
      <c r="AW153" s="53">
        <f t="shared" si="55"/>
        <v>-6.046616258478025</v>
      </c>
      <c r="AX153" s="99">
        <v>19585.362947071404</v>
      </c>
      <c r="AY153" s="69">
        <v>19574.14</v>
      </c>
      <c r="AZ153" s="97">
        <f t="shared" si="56"/>
        <v>-11.222947071404633</v>
      </c>
      <c r="BA153" s="25">
        <f t="shared" si="57"/>
        <v>379822.91401976271</v>
      </c>
      <c r="BB153" s="18">
        <f t="shared" si="58"/>
        <v>306520.61343967187</v>
      </c>
      <c r="BC153" s="11">
        <f t="shared" si="59"/>
        <v>-73302.300580090843</v>
      </c>
      <c r="BH153" s="95"/>
    </row>
    <row r="154" spans="1:60" x14ac:dyDescent="0.25">
      <c r="A154" s="10" t="s">
        <v>174</v>
      </c>
      <c r="B154" s="17">
        <v>15754.50221121765</v>
      </c>
      <c r="C154" s="17">
        <v>14730.179999999998</v>
      </c>
      <c r="D154" s="50">
        <f t="shared" si="40"/>
        <v>-1024.3222112176518</v>
      </c>
      <c r="E154" s="17">
        <v>15124.870072847354</v>
      </c>
      <c r="F154" s="17">
        <v>12629.95</v>
      </c>
      <c r="G154" s="50">
        <f t="shared" si="41"/>
        <v>-2494.9200728473534</v>
      </c>
      <c r="H154" s="17">
        <v>12982.291977628032</v>
      </c>
      <c r="I154" s="17">
        <v>10545.16</v>
      </c>
      <c r="J154" s="50">
        <f t="shared" si="42"/>
        <v>-2437.1319776280325</v>
      </c>
      <c r="K154" s="17">
        <v>11994.344372145662</v>
      </c>
      <c r="L154" s="17">
        <v>9282</v>
      </c>
      <c r="M154" s="50">
        <f t="shared" si="43"/>
        <v>-2712.3443721456624</v>
      </c>
      <c r="N154" s="17">
        <v>12858.899319814864</v>
      </c>
      <c r="O154" s="17">
        <v>10780.3</v>
      </c>
      <c r="P154" s="50">
        <f t="shared" si="44"/>
        <v>-2078.5993198148644</v>
      </c>
      <c r="Q154" s="17">
        <v>13345.902739638437</v>
      </c>
      <c r="R154" s="17">
        <v>10764.76</v>
      </c>
      <c r="S154" s="50">
        <f t="shared" si="45"/>
        <v>-2581.142739638437</v>
      </c>
      <c r="T154" s="17">
        <v>14557.467307790432</v>
      </c>
      <c r="U154" s="17">
        <v>10762.240000000002</v>
      </c>
      <c r="V154" s="50">
        <f t="shared" si="46"/>
        <v>-3795.2273077904301</v>
      </c>
      <c r="W154" s="17">
        <v>14928.407933552367</v>
      </c>
      <c r="X154" s="17">
        <v>10762.240000000002</v>
      </c>
      <c r="Y154" s="50">
        <f t="shared" si="47"/>
        <v>-4166.1679335523659</v>
      </c>
      <c r="Z154" s="17">
        <v>15857.95959952705</v>
      </c>
      <c r="AA154" s="17">
        <v>11298.789999999999</v>
      </c>
      <c r="AB154" s="50">
        <f t="shared" si="48"/>
        <v>-4559.1695995270511</v>
      </c>
      <c r="AC154" s="17">
        <v>16565.723455529547</v>
      </c>
      <c r="AD154" s="17">
        <v>11268.4</v>
      </c>
      <c r="AE154" s="50">
        <f t="shared" si="49"/>
        <v>-5297.3234555295476</v>
      </c>
      <c r="AF154" s="17">
        <v>17275.254231378174</v>
      </c>
      <c r="AG154" s="17">
        <v>11268.4</v>
      </c>
      <c r="AH154" s="50">
        <f t="shared" si="50"/>
        <v>-6006.8542313781745</v>
      </c>
      <c r="AI154" s="17">
        <v>18504.818448081714</v>
      </c>
      <c r="AJ154" s="17">
        <v>11827.44</v>
      </c>
      <c r="AK154" s="42">
        <f t="shared" si="51"/>
        <v>-6677.3784480817139</v>
      </c>
      <c r="AL154" s="17">
        <v>12422.581470099447</v>
      </c>
      <c r="AM154" s="10">
        <v>11827.44</v>
      </c>
      <c r="AN154" s="42">
        <f t="shared" si="52"/>
        <v>-595.14147009944645</v>
      </c>
      <c r="AO154" s="58">
        <v>13503.610266893616</v>
      </c>
      <c r="AP154" s="10">
        <v>13308.68</v>
      </c>
      <c r="AQ154" s="53">
        <f t="shared" si="53"/>
        <v>-194.93026689361614</v>
      </c>
      <c r="AR154" s="62">
        <v>14175.16</v>
      </c>
      <c r="AS154" s="64">
        <v>14175.16</v>
      </c>
      <c r="AT154" s="60">
        <f t="shared" si="54"/>
        <v>0</v>
      </c>
      <c r="AU154" s="71">
        <v>14887.730346749842</v>
      </c>
      <c r="AV154" s="69">
        <v>14881.6</v>
      </c>
      <c r="AW154" s="53">
        <f t="shared" si="55"/>
        <v>-6.1303467498419195</v>
      </c>
      <c r="AX154" s="99">
        <v>15632.116864087335</v>
      </c>
      <c r="AY154" s="69">
        <v>15623.26</v>
      </c>
      <c r="AZ154" s="97">
        <f t="shared" si="56"/>
        <v>-8.856864087334543</v>
      </c>
      <c r="BA154" s="25">
        <f t="shared" si="57"/>
        <v>234739.52375289419</v>
      </c>
      <c r="BB154" s="18">
        <f t="shared" si="58"/>
        <v>191137.06221121765</v>
      </c>
      <c r="BC154" s="11">
        <f t="shared" si="59"/>
        <v>-43602.461541676545</v>
      </c>
      <c r="BH154" s="95"/>
    </row>
    <row r="155" spans="1:60" x14ac:dyDescent="0.25">
      <c r="A155" s="10" t="s">
        <v>175</v>
      </c>
      <c r="B155" s="17">
        <v>85740.18850462242</v>
      </c>
      <c r="C155" s="17">
        <v>80172.75</v>
      </c>
      <c r="D155" s="50">
        <f t="shared" si="40"/>
        <v>-5567.4385046224197</v>
      </c>
      <c r="E155" s="17">
        <v>82313.563054406739</v>
      </c>
      <c r="F155" s="17">
        <v>68741.78</v>
      </c>
      <c r="G155" s="50">
        <f t="shared" si="41"/>
        <v>-13571.78305440674</v>
      </c>
      <c r="H155" s="17">
        <v>67240.264397037972</v>
      </c>
      <c r="I155" s="17">
        <v>54693.32</v>
      </c>
      <c r="J155" s="50">
        <f t="shared" si="42"/>
        <v>-12546.944397037973</v>
      </c>
      <c r="K155" s="17">
        <v>52255.921172434209</v>
      </c>
      <c r="L155" s="17">
        <v>40447.369999999995</v>
      </c>
      <c r="M155" s="50">
        <f t="shared" si="43"/>
        <v>-11808.551172434214</v>
      </c>
      <c r="N155" s="17">
        <v>56022.53932119743</v>
      </c>
      <c r="O155" s="17">
        <v>46975.869999999995</v>
      </c>
      <c r="P155" s="50">
        <f t="shared" si="44"/>
        <v>-9046.6693211974343</v>
      </c>
      <c r="Q155" s="17">
        <v>58144.273659266459</v>
      </c>
      <c r="R155" s="17">
        <v>46898.95</v>
      </c>
      <c r="S155" s="50">
        <f t="shared" si="45"/>
        <v>-11245.323659266462</v>
      </c>
      <c r="T155" s="17">
        <v>63422.713280834469</v>
      </c>
      <c r="U155" s="17">
        <v>46896</v>
      </c>
      <c r="V155" s="50">
        <f t="shared" si="46"/>
        <v>-16526.713280834469</v>
      </c>
      <c r="W155" s="17">
        <v>65038.795285657005</v>
      </c>
      <c r="X155" s="17">
        <v>46896</v>
      </c>
      <c r="Y155" s="50">
        <f t="shared" si="47"/>
        <v>-18142.795285657005</v>
      </c>
      <c r="Z155" s="17">
        <v>69088.585509763143</v>
      </c>
      <c r="AA155" s="17">
        <v>49233.97</v>
      </c>
      <c r="AB155" s="50">
        <f t="shared" si="48"/>
        <v>-19854.615509763142</v>
      </c>
      <c r="AC155" s="17">
        <v>72172.109804250969</v>
      </c>
      <c r="AD155" s="17">
        <v>49101.64</v>
      </c>
      <c r="AE155" s="50">
        <f t="shared" si="49"/>
        <v>-23070.46980425097</v>
      </c>
      <c r="AF155" s="17">
        <v>75263.332062156609</v>
      </c>
      <c r="AG155" s="17">
        <v>49101.64</v>
      </c>
      <c r="AH155" s="50">
        <f t="shared" si="50"/>
        <v>-26161.69206215661</v>
      </c>
      <c r="AI155" s="17">
        <v>80620.190994247794</v>
      </c>
      <c r="AJ155" s="17">
        <v>51542.84</v>
      </c>
      <c r="AK155" s="42">
        <f t="shared" si="51"/>
        <v>-29077.350994247798</v>
      </c>
      <c r="AL155" s="17">
        <v>54121.627486966339</v>
      </c>
      <c r="AM155" s="10">
        <v>51542.84</v>
      </c>
      <c r="AN155" s="42">
        <f t="shared" si="52"/>
        <v>-2578.7874869663428</v>
      </c>
      <c r="AO155" s="58">
        <v>46202.435128049241</v>
      </c>
      <c r="AP155" s="10">
        <v>48522.549999999996</v>
      </c>
      <c r="AQ155" s="53">
        <f t="shared" si="53"/>
        <v>2320.1148719507546</v>
      </c>
      <c r="AR155" s="62">
        <v>48508.480000000003</v>
      </c>
      <c r="AS155" s="64">
        <v>48508.480000000003</v>
      </c>
      <c r="AT155" s="60">
        <f t="shared" si="54"/>
        <v>0</v>
      </c>
      <c r="AU155" s="71">
        <v>50938.18482276392</v>
      </c>
      <c r="AV155" s="69">
        <v>50923.44</v>
      </c>
      <c r="AW155" s="53">
        <f t="shared" si="55"/>
        <v>-14.744822763917909</v>
      </c>
      <c r="AX155" s="99">
        <v>53485.094063902121</v>
      </c>
      <c r="AY155" s="69">
        <v>53458.659999999996</v>
      </c>
      <c r="AZ155" s="97">
        <f t="shared" si="56"/>
        <v>-26.434063902124763</v>
      </c>
      <c r="BA155" s="25">
        <f t="shared" si="57"/>
        <v>1027093.2044836547</v>
      </c>
      <c r="BB155" s="18">
        <f t="shared" si="58"/>
        <v>835766.87850462249</v>
      </c>
      <c r="BC155" s="11">
        <f t="shared" si="59"/>
        <v>-191326.3259790322</v>
      </c>
      <c r="BH155" s="95"/>
    </row>
    <row r="156" spans="1:60" x14ac:dyDescent="0.25">
      <c r="A156" s="10" t="s">
        <v>176</v>
      </c>
      <c r="B156" s="17">
        <v>9850.8543237896847</v>
      </c>
      <c r="C156" s="17">
        <v>9211.0399999999991</v>
      </c>
      <c r="D156" s="50">
        <f t="shared" si="40"/>
        <v>-639.81432378968566</v>
      </c>
      <c r="E156" s="17">
        <v>9457.1627688609824</v>
      </c>
      <c r="F156" s="17">
        <v>7897.74</v>
      </c>
      <c r="G156" s="50">
        <f t="shared" si="41"/>
        <v>-1559.4227688609826</v>
      </c>
      <c r="H156" s="17">
        <v>7758.2816391580091</v>
      </c>
      <c r="I156" s="17">
        <v>6309.52</v>
      </c>
      <c r="J156" s="50">
        <f t="shared" si="42"/>
        <v>-1448.7616391580086</v>
      </c>
      <c r="K156" s="17">
        <v>6129.3743785513907</v>
      </c>
      <c r="L156" s="17">
        <v>4742.8999999999996</v>
      </c>
      <c r="M156" s="50">
        <f t="shared" si="43"/>
        <v>-1386.4743785513911</v>
      </c>
      <c r="N156" s="17">
        <v>6571.1810151358532</v>
      </c>
      <c r="O156" s="17">
        <v>5508.63</v>
      </c>
      <c r="P156" s="50">
        <f t="shared" si="44"/>
        <v>-1062.551015135853</v>
      </c>
      <c r="Q156" s="17">
        <v>6820.0504982120274</v>
      </c>
      <c r="R156" s="17">
        <v>5501.03</v>
      </c>
      <c r="S156" s="50">
        <f t="shared" si="45"/>
        <v>-1319.0204982120276</v>
      </c>
      <c r="T156" s="17">
        <v>7439.186700373868</v>
      </c>
      <c r="U156" s="17">
        <v>5500.21</v>
      </c>
      <c r="V156" s="50">
        <f t="shared" si="46"/>
        <v>-1938.976700373868</v>
      </c>
      <c r="W156" s="17">
        <v>7628.7455371860797</v>
      </c>
      <c r="X156" s="17">
        <v>5500.21</v>
      </c>
      <c r="Y156" s="50">
        <f t="shared" si="47"/>
        <v>-2128.5355371860796</v>
      </c>
      <c r="Z156" s="17">
        <v>8103.7669296180311</v>
      </c>
      <c r="AA156" s="17">
        <v>5774.42</v>
      </c>
      <c r="AB156" s="50">
        <f t="shared" si="48"/>
        <v>-2329.346929618031</v>
      </c>
      <c r="AC156" s="17">
        <v>8465.4498620441573</v>
      </c>
      <c r="AD156" s="17">
        <v>5758.92</v>
      </c>
      <c r="AE156" s="50">
        <f t="shared" si="49"/>
        <v>-2706.5298620441572</v>
      </c>
      <c r="AF156" s="17">
        <v>8828.0357294617934</v>
      </c>
      <c r="AG156" s="17">
        <v>5758.92</v>
      </c>
      <c r="AH156" s="50">
        <f t="shared" si="50"/>
        <v>-3069.1157294617933</v>
      </c>
      <c r="AI156" s="17">
        <v>9456.3701488193146</v>
      </c>
      <c r="AJ156" s="17">
        <v>6042.68</v>
      </c>
      <c r="AK156" s="42">
        <f t="shared" si="51"/>
        <v>-3413.6901488193143</v>
      </c>
      <c r="AL156" s="17">
        <v>6348.212975702123</v>
      </c>
      <c r="AM156" s="10">
        <v>6042.68</v>
      </c>
      <c r="AN156" s="42">
        <f t="shared" si="52"/>
        <v>-305.53297570212271</v>
      </c>
      <c r="AO156" s="58">
        <v>6249.6047516201861</v>
      </c>
      <c r="AP156" s="10">
        <v>6313.4599999999991</v>
      </c>
      <c r="AQ156" s="53">
        <f t="shared" si="53"/>
        <v>63.85524837981302</v>
      </c>
      <c r="AR156" s="62">
        <v>6561.76</v>
      </c>
      <c r="AS156" s="64">
        <v>6561.76</v>
      </c>
      <c r="AT156" s="60">
        <f t="shared" si="54"/>
        <v>0</v>
      </c>
      <c r="AU156" s="71">
        <v>6890.1892513883558</v>
      </c>
      <c r="AV156" s="69">
        <v>6887.52</v>
      </c>
      <c r="AW156" s="53">
        <f t="shared" si="55"/>
        <v>-2.6692513883554057</v>
      </c>
      <c r="AX156" s="99">
        <v>7234.6987139577741</v>
      </c>
      <c r="AY156" s="69">
        <v>7229.4599999999991</v>
      </c>
      <c r="AZ156" s="97">
        <f t="shared" si="56"/>
        <v>-5.2387139577749622</v>
      </c>
      <c r="BA156" s="25">
        <f t="shared" si="57"/>
        <v>122558.22650992182</v>
      </c>
      <c r="BB156" s="18">
        <f t="shared" si="58"/>
        <v>99951.454323789658</v>
      </c>
      <c r="BC156" s="11">
        <f t="shared" si="59"/>
        <v>-22606.772186132162</v>
      </c>
      <c r="BH156" s="95"/>
    </row>
    <row r="157" spans="1:60" x14ac:dyDescent="0.25">
      <c r="A157" s="10" t="s">
        <v>33</v>
      </c>
      <c r="B157" s="17">
        <v>91266.277515528825</v>
      </c>
      <c r="C157" s="17">
        <v>85340.510000000009</v>
      </c>
      <c r="D157" s="50">
        <f t="shared" si="40"/>
        <v>-5925.7675155288161</v>
      </c>
      <c r="E157" s="17">
        <v>87618.800705231188</v>
      </c>
      <c r="F157" s="17">
        <v>73172.72</v>
      </c>
      <c r="G157" s="50">
        <f t="shared" si="41"/>
        <v>-14446.080705231187</v>
      </c>
      <c r="H157" s="17">
        <v>74528.108531747508</v>
      </c>
      <c r="I157" s="17">
        <v>60557.05</v>
      </c>
      <c r="J157" s="50">
        <f t="shared" si="42"/>
        <v>-13971.058531747505</v>
      </c>
      <c r="K157" s="17">
        <v>66894.30939415106</v>
      </c>
      <c r="L157" s="17">
        <v>51777.959999999992</v>
      </c>
      <c r="M157" s="50">
        <f t="shared" si="43"/>
        <v>-15116.349394151068</v>
      </c>
      <c r="N157" s="17">
        <v>71716.065745580694</v>
      </c>
      <c r="O157" s="17">
        <v>60135.79</v>
      </c>
      <c r="P157" s="50">
        <f t="shared" si="44"/>
        <v>-11580.275745580693</v>
      </c>
      <c r="Q157" s="17">
        <v>74432.158966761053</v>
      </c>
      <c r="R157" s="17">
        <v>60036.7</v>
      </c>
      <c r="S157" s="50">
        <f t="shared" si="45"/>
        <v>-14395.458966761056</v>
      </c>
      <c r="T157" s="17">
        <v>81189.24151819793</v>
      </c>
      <c r="U157" s="17">
        <v>60033.289999999994</v>
      </c>
      <c r="V157" s="50">
        <f t="shared" si="46"/>
        <v>-21155.951518197937</v>
      </c>
      <c r="W157" s="17">
        <v>83258.03462740728</v>
      </c>
      <c r="X157" s="17">
        <v>60033.270000000004</v>
      </c>
      <c r="Y157" s="50">
        <f t="shared" si="47"/>
        <v>-23224.764627407276</v>
      </c>
      <c r="Z157" s="17">
        <v>88442.287706380317</v>
      </c>
      <c r="AA157" s="17">
        <v>63026.2</v>
      </c>
      <c r="AB157" s="50">
        <f t="shared" si="48"/>
        <v>-25416.08770638032</v>
      </c>
      <c r="AC157" s="17">
        <v>92389.595945368186</v>
      </c>
      <c r="AD157" s="17">
        <v>62856.800000000003</v>
      </c>
      <c r="AE157" s="50">
        <f t="shared" si="49"/>
        <v>-29532.795945368183</v>
      </c>
      <c r="AF157" s="17">
        <v>96346.758568988895</v>
      </c>
      <c r="AG157" s="17">
        <v>62856.800000000003</v>
      </c>
      <c r="AH157" s="50">
        <f t="shared" si="50"/>
        <v>-33489.958568988892</v>
      </c>
      <c r="AI157" s="17">
        <v>103204.22793789863</v>
      </c>
      <c r="AJ157" s="17">
        <v>65981.240000000005</v>
      </c>
      <c r="AK157" s="42">
        <f t="shared" si="51"/>
        <v>-37222.987937898622</v>
      </c>
      <c r="AL157" s="17">
        <v>69282.653770113757</v>
      </c>
      <c r="AM157" s="10">
        <v>65981.240000000005</v>
      </c>
      <c r="AN157" s="42">
        <f t="shared" si="52"/>
        <v>-3301.4137701137515</v>
      </c>
      <c r="AO157" s="58">
        <v>49818.277877200919</v>
      </c>
      <c r="AP157" s="10">
        <v>55123.27</v>
      </c>
      <c r="AQ157" s="53">
        <f t="shared" si="53"/>
        <v>5304.9921227990781</v>
      </c>
      <c r="AR157" s="62">
        <v>52308.56</v>
      </c>
      <c r="AS157" s="64">
        <v>52308.56</v>
      </c>
      <c r="AT157" s="60">
        <f t="shared" si="54"/>
        <v>0</v>
      </c>
      <c r="AU157" s="71">
        <v>54924.651461067187</v>
      </c>
      <c r="AV157" s="69">
        <v>54912.36</v>
      </c>
      <c r="AW157" s="53">
        <f t="shared" si="55"/>
        <v>-12.291461067186901</v>
      </c>
      <c r="AX157" s="99">
        <v>57670.88403412055</v>
      </c>
      <c r="AY157" s="69">
        <v>57645.8</v>
      </c>
      <c r="AZ157" s="97">
        <f t="shared" si="56"/>
        <v>-25.084034120547585</v>
      </c>
      <c r="BA157" s="25">
        <f t="shared" si="57"/>
        <v>1237620.0102716235</v>
      </c>
      <c r="BB157" s="18">
        <f t="shared" si="58"/>
        <v>1000059.5275155288</v>
      </c>
      <c r="BC157" s="11">
        <f t="shared" si="59"/>
        <v>-237560.48275609466</v>
      </c>
      <c r="BH157" s="95"/>
    </row>
    <row r="158" spans="1:60" x14ac:dyDescent="0.25">
      <c r="A158" s="10" t="s">
        <v>180</v>
      </c>
      <c r="B158" s="17">
        <v>42217.94710195579</v>
      </c>
      <c r="C158" s="17">
        <v>39472.61</v>
      </c>
      <c r="D158" s="50">
        <f t="shared" si="40"/>
        <v>-2745.337101955789</v>
      </c>
      <c r="E158" s="17">
        <v>40530.697580832777</v>
      </c>
      <c r="F158" s="17">
        <v>33844.639999999999</v>
      </c>
      <c r="G158" s="50">
        <f t="shared" si="41"/>
        <v>-6686.0575808327776</v>
      </c>
      <c r="H158" s="17">
        <v>34088.619794603728</v>
      </c>
      <c r="I158" s="17">
        <v>27703.54</v>
      </c>
      <c r="J158" s="50">
        <f t="shared" si="42"/>
        <v>-6385.0797946037274</v>
      </c>
      <c r="K158" s="17">
        <v>29469.070541584333</v>
      </c>
      <c r="L158" s="17">
        <v>22809.17</v>
      </c>
      <c r="M158" s="50">
        <f t="shared" si="43"/>
        <v>-6659.9005415843349</v>
      </c>
      <c r="N158" s="17">
        <v>31593.207547280606</v>
      </c>
      <c r="O158" s="17">
        <v>26491.760000000002</v>
      </c>
      <c r="P158" s="50">
        <f t="shared" si="44"/>
        <v>-5101.4475472806043</v>
      </c>
      <c r="Q158" s="17">
        <v>32789.732983560571</v>
      </c>
      <c r="R158" s="17">
        <v>26448.080000000002</v>
      </c>
      <c r="S158" s="50">
        <f t="shared" si="45"/>
        <v>-6341.6529835605688</v>
      </c>
      <c r="T158" s="17">
        <v>35766.442724150445</v>
      </c>
      <c r="U158" s="17">
        <v>26445.209999999995</v>
      </c>
      <c r="V158" s="50">
        <f t="shared" si="46"/>
        <v>-9321.2327241504499</v>
      </c>
      <c r="W158" s="17">
        <v>36677.811876824053</v>
      </c>
      <c r="X158" s="17">
        <v>26445.21</v>
      </c>
      <c r="Y158" s="50">
        <f t="shared" si="47"/>
        <v>-10232.601876824054</v>
      </c>
      <c r="Z158" s="17">
        <v>38961.640218477281</v>
      </c>
      <c r="AA158" s="17">
        <v>27763.61</v>
      </c>
      <c r="AB158" s="50">
        <f t="shared" si="48"/>
        <v>-11198.030218477281</v>
      </c>
      <c r="AC158" s="17">
        <v>40700.555023004461</v>
      </c>
      <c r="AD158" s="17">
        <v>27689</v>
      </c>
      <c r="AE158" s="50">
        <f t="shared" si="49"/>
        <v>-13011.555023004461</v>
      </c>
      <c r="AF158" s="17">
        <v>42443.810997333952</v>
      </c>
      <c r="AG158" s="17">
        <v>27689</v>
      </c>
      <c r="AH158" s="50">
        <f t="shared" si="50"/>
        <v>-14754.810997333952</v>
      </c>
      <c r="AI158" s="17">
        <v>45464.744323343053</v>
      </c>
      <c r="AJ158" s="17">
        <v>29064.400000000001</v>
      </c>
      <c r="AK158" s="42">
        <f t="shared" si="51"/>
        <v>-16400.344323343052</v>
      </c>
      <c r="AL158" s="17">
        <v>30521.212189061975</v>
      </c>
      <c r="AM158" s="10">
        <v>29064.400000000001</v>
      </c>
      <c r="AN158" s="42">
        <f t="shared" si="52"/>
        <v>-1456.8121890619732</v>
      </c>
      <c r="AO158" s="58">
        <v>31024.823588400213</v>
      </c>
      <c r="AP158" s="10">
        <v>31090.78</v>
      </c>
      <c r="AQ158" s="53">
        <f t="shared" si="53"/>
        <v>65.956411599785497</v>
      </c>
      <c r="AR158" s="62">
        <v>32574.639999999999</v>
      </c>
      <c r="AS158" s="64">
        <v>32574.639999999999</v>
      </c>
      <c r="AT158" s="60">
        <f t="shared" si="54"/>
        <v>0</v>
      </c>
      <c r="AU158" s="71">
        <v>34204.8680693922</v>
      </c>
      <c r="AV158" s="69">
        <v>34196.400000000001</v>
      </c>
      <c r="AW158" s="53">
        <f t="shared" si="55"/>
        <v>-8.4680693921982311</v>
      </c>
      <c r="AX158" s="99">
        <v>35915.111472861812</v>
      </c>
      <c r="AY158" s="69">
        <v>35898.92</v>
      </c>
      <c r="AZ158" s="97">
        <f t="shared" si="56"/>
        <v>-16.191472861813963</v>
      </c>
      <c r="BA158" s="25">
        <f t="shared" si="57"/>
        <v>579029.82455980545</v>
      </c>
      <c r="BB158" s="18">
        <f t="shared" si="58"/>
        <v>471537.78710195585</v>
      </c>
      <c r="BC158" s="11">
        <f t="shared" si="59"/>
        <v>-107492.0374578496</v>
      </c>
      <c r="BH158" s="95"/>
    </row>
    <row r="159" spans="1:60" x14ac:dyDescent="0.25">
      <c r="A159" s="10" t="s">
        <v>181</v>
      </c>
      <c r="B159" s="17">
        <v>204293.67573239096</v>
      </c>
      <c r="C159" s="17">
        <v>191028.75</v>
      </c>
      <c r="D159" s="50">
        <f t="shared" si="40"/>
        <v>-13264.925732390955</v>
      </c>
      <c r="E159" s="17">
        <v>196129.03414724936</v>
      </c>
      <c r="F159" s="17">
        <v>163792.01999999999</v>
      </c>
      <c r="G159" s="50">
        <f t="shared" si="41"/>
        <v>-32337.014147249371</v>
      </c>
      <c r="H159" s="17">
        <v>177256.1122401536</v>
      </c>
      <c r="I159" s="17">
        <v>143807.73000000001</v>
      </c>
      <c r="J159" s="50">
        <f t="shared" si="42"/>
        <v>-33448.382240153587</v>
      </c>
      <c r="K159" s="17">
        <v>189529.87048971653</v>
      </c>
      <c r="L159" s="17">
        <v>146705.15999999997</v>
      </c>
      <c r="M159" s="50">
        <f t="shared" si="43"/>
        <v>-42824.710489716555</v>
      </c>
      <c r="N159" s="17">
        <v>203191.22472292624</v>
      </c>
      <c r="O159" s="17">
        <v>170387.20000000001</v>
      </c>
      <c r="P159" s="50">
        <f t="shared" si="44"/>
        <v>-32804.024722926231</v>
      </c>
      <c r="Q159" s="17">
        <v>210886.65952314442</v>
      </c>
      <c r="R159" s="17">
        <v>170100.39</v>
      </c>
      <c r="S159" s="50">
        <f t="shared" si="45"/>
        <v>-40786.269523144409</v>
      </c>
      <c r="T159" s="17">
        <v>230031.32208803116</v>
      </c>
      <c r="U159" s="17">
        <v>170098.47</v>
      </c>
      <c r="V159" s="50">
        <f t="shared" si="46"/>
        <v>-59932.852088031155</v>
      </c>
      <c r="W159" s="17">
        <v>235892.77866945972</v>
      </c>
      <c r="X159" s="17">
        <v>170098.46000000002</v>
      </c>
      <c r="Y159" s="50">
        <f t="shared" si="47"/>
        <v>-65794.318669459695</v>
      </c>
      <c r="Z159" s="17">
        <v>250581.18525505165</v>
      </c>
      <c r="AA159" s="17">
        <v>178578.62</v>
      </c>
      <c r="AB159" s="50">
        <f t="shared" si="48"/>
        <v>-72002.565255051653</v>
      </c>
      <c r="AC159" s="17">
        <v>261764.98887144381</v>
      </c>
      <c r="AD159" s="17">
        <v>178098.6</v>
      </c>
      <c r="AE159" s="50">
        <f t="shared" si="49"/>
        <v>-83666.388871443807</v>
      </c>
      <c r="AF159" s="17">
        <v>272976.71265414206</v>
      </c>
      <c r="AG159" s="17">
        <v>178098.6</v>
      </c>
      <c r="AH159" s="50">
        <f t="shared" si="50"/>
        <v>-94878.112654142053</v>
      </c>
      <c r="AI159" s="17">
        <v>292405.79852329526</v>
      </c>
      <c r="AJ159" s="17">
        <v>186948.88</v>
      </c>
      <c r="AK159" s="42">
        <f t="shared" si="51"/>
        <v>-105456.91852329526</v>
      </c>
      <c r="AL159" s="17">
        <v>196296.70318984799</v>
      </c>
      <c r="AM159" s="10">
        <v>186948.88</v>
      </c>
      <c r="AN159" s="42">
        <f t="shared" si="52"/>
        <v>-9347.8231898479862</v>
      </c>
      <c r="AO159" s="58">
        <v>296789.26565104863</v>
      </c>
      <c r="AP159" s="10">
        <v>272909.38</v>
      </c>
      <c r="AQ159" s="53">
        <f t="shared" si="53"/>
        <v>-23879.885651048622</v>
      </c>
      <c r="AR159" s="62">
        <v>311624.36</v>
      </c>
      <c r="AS159" s="64">
        <v>311624.36</v>
      </c>
      <c r="AT159" s="60">
        <f t="shared" si="54"/>
        <v>0</v>
      </c>
      <c r="AU159" s="71">
        <v>327210.16598468204</v>
      </c>
      <c r="AV159" s="69">
        <v>327137.13</v>
      </c>
      <c r="AW159" s="53">
        <f t="shared" si="55"/>
        <v>-73.035984682035632</v>
      </c>
      <c r="AX159" s="99">
        <v>343570.67428391619</v>
      </c>
      <c r="AY159" s="69">
        <v>343422.12</v>
      </c>
      <c r="AZ159" s="97">
        <f t="shared" si="56"/>
        <v>-148.55428391619353</v>
      </c>
      <c r="BA159" s="25">
        <f t="shared" si="57"/>
        <v>3856859.8577425834</v>
      </c>
      <c r="BB159" s="18">
        <f t="shared" si="58"/>
        <v>3159627.5557323904</v>
      </c>
      <c r="BC159" s="11">
        <f t="shared" si="59"/>
        <v>-697232.302010193</v>
      </c>
      <c r="BH159" s="95"/>
    </row>
    <row r="160" spans="1:60" x14ac:dyDescent="0.25">
      <c r="A160" s="10" t="s">
        <v>182</v>
      </c>
      <c r="B160" s="17">
        <v>7551.1775304311177</v>
      </c>
      <c r="C160" s="17">
        <v>7060.54</v>
      </c>
      <c r="D160" s="50">
        <f t="shared" si="40"/>
        <v>-490.63753043111774</v>
      </c>
      <c r="E160" s="17">
        <v>7249.3930632383835</v>
      </c>
      <c r="F160" s="17">
        <v>6053.86</v>
      </c>
      <c r="G160" s="50">
        <f t="shared" si="41"/>
        <v>-1195.5330632383839</v>
      </c>
      <c r="H160" s="17">
        <v>6202.4640152240645</v>
      </c>
      <c r="I160" s="17">
        <v>5038.3</v>
      </c>
      <c r="J160" s="50">
        <f t="shared" si="42"/>
        <v>-1164.1640152240643</v>
      </c>
      <c r="K160" s="17">
        <v>5672.67589544364</v>
      </c>
      <c r="L160" s="17">
        <v>4389.4799999999996</v>
      </c>
      <c r="M160" s="50">
        <f t="shared" si="43"/>
        <v>-1283.1958954436404</v>
      </c>
      <c r="N160" s="17">
        <v>6081.5636061649466</v>
      </c>
      <c r="O160" s="17">
        <v>5098.2199999999993</v>
      </c>
      <c r="P160" s="50">
        <f t="shared" si="44"/>
        <v>-983.34360616494723</v>
      </c>
      <c r="Q160" s="17">
        <v>6311.8898728550521</v>
      </c>
      <c r="R160" s="17">
        <v>5091.1499999999996</v>
      </c>
      <c r="S160" s="50">
        <f t="shared" si="45"/>
        <v>-1220.7398728550525</v>
      </c>
      <c r="T160" s="17">
        <v>6884.8943579930701</v>
      </c>
      <c r="U160" s="17">
        <v>5087.7900000000009</v>
      </c>
      <c r="V160" s="50">
        <f t="shared" si="46"/>
        <v>-1797.1043579930692</v>
      </c>
      <c r="W160" s="17">
        <v>7060.329203042802</v>
      </c>
      <c r="X160" s="17">
        <v>5087.79</v>
      </c>
      <c r="Y160" s="50">
        <f t="shared" si="47"/>
        <v>-1972.539203042802</v>
      </c>
      <c r="Z160" s="17">
        <v>7499.9568446660996</v>
      </c>
      <c r="AA160" s="17">
        <v>5341.45</v>
      </c>
      <c r="AB160" s="50">
        <f t="shared" si="48"/>
        <v>-2158.5068446660998</v>
      </c>
      <c r="AC160" s="17">
        <v>7834.6908527153764</v>
      </c>
      <c r="AD160" s="17">
        <v>5327.08</v>
      </c>
      <c r="AE160" s="50">
        <f t="shared" si="49"/>
        <v>-2507.6108527153765</v>
      </c>
      <c r="AF160" s="17">
        <v>8170.2605182469915</v>
      </c>
      <c r="AG160" s="17">
        <v>5327.08</v>
      </c>
      <c r="AH160" s="50">
        <f t="shared" si="50"/>
        <v>-2843.1805182469916</v>
      </c>
      <c r="AI160" s="17">
        <v>8751.777863221012</v>
      </c>
      <c r="AJ160" s="17">
        <v>5593.2</v>
      </c>
      <c r="AK160" s="42">
        <f t="shared" si="51"/>
        <v>-3158.5778632210122</v>
      </c>
      <c r="AL160" s="17">
        <v>5875.2088716302005</v>
      </c>
      <c r="AM160" s="10">
        <v>5593.2</v>
      </c>
      <c r="AN160" s="42">
        <f t="shared" si="52"/>
        <v>-282.0088716302007</v>
      </c>
      <c r="AO160" s="58">
        <v>4575.6034788647794</v>
      </c>
      <c r="AP160" s="10">
        <v>4936.3099999999995</v>
      </c>
      <c r="AQ160" s="53">
        <f t="shared" si="53"/>
        <v>360.7065211352201</v>
      </c>
      <c r="AR160" s="62">
        <v>4803.12</v>
      </c>
      <c r="AS160" s="64">
        <v>4803.12</v>
      </c>
      <c r="AT160" s="60">
        <f t="shared" si="54"/>
        <v>0</v>
      </c>
      <c r="AU160" s="71">
        <v>5044.6028447664758</v>
      </c>
      <c r="AV160" s="69">
        <v>5042.12</v>
      </c>
      <c r="AW160" s="53">
        <f t="shared" si="55"/>
        <v>-2.4828447664758642</v>
      </c>
      <c r="AX160" s="99">
        <v>5296.8329870047992</v>
      </c>
      <c r="AY160" s="69">
        <v>5293</v>
      </c>
      <c r="AZ160" s="97">
        <f t="shared" si="56"/>
        <v>-3.832987004799179</v>
      </c>
      <c r="BA160" s="25">
        <f t="shared" si="57"/>
        <v>105569.60881850398</v>
      </c>
      <c r="BB160" s="18">
        <f t="shared" si="58"/>
        <v>85361.32753043111</v>
      </c>
      <c r="BC160" s="11">
        <f t="shared" si="59"/>
        <v>-20208.281288072874</v>
      </c>
      <c r="BH160" s="95"/>
    </row>
    <row r="161" spans="1:60" x14ac:dyDescent="0.25">
      <c r="A161" s="10" t="s">
        <v>183</v>
      </c>
      <c r="B161" s="17">
        <v>5320.1478055310145</v>
      </c>
      <c r="C161" s="17">
        <v>4970.96</v>
      </c>
      <c r="D161" s="50">
        <f t="shared" si="40"/>
        <v>-349.18780553101442</v>
      </c>
      <c r="E161" s="17">
        <v>5107.5269309179521</v>
      </c>
      <c r="F161" s="17">
        <v>4262.21</v>
      </c>
      <c r="G161" s="50">
        <f t="shared" si="41"/>
        <v>-845.31693091795205</v>
      </c>
      <c r="H161" s="17">
        <v>4550.9085669536626</v>
      </c>
      <c r="I161" s="17">
        <v>3690.62</v>
      </c>
      <c r="J161" s="50">
        <f t="shared" si="42"/>
        <v>-860.28856695366267</v>
      </c>
      <c r="K161" s="17">
        <v>4687.1686424216514</v>
      </c>
      <c r="L161" s="17">
        <v>3625.46</v>
      </c>
      <c r="M161" s="50">
        <f t="shared" si="43"/>
        <v>-1061.7086424216513</v>
      </c>
      <c r="N161" s="17">
        <v>5025.0207762803575</v>
      </c>
      <c r="O161" s="17">
        <v>4212.16</v>
      </c>
      <c r="P161" s="50">
        <f t="shared" si="44"/>
        <v>-812.86077628035764</v>
      </c>
      <c r="Q161" s="17">
        <v>5215.3327339268435</v>
      </c>
      <c r="R161" s="17">
        <v>4206.67</v>
      </c>
      <c r="S161" s="50">
        <f t="shared" si="45"/>
        <v>-1008.6627339268434</v>
      </c>
      <c r="T161" s="17">
        <v>5688.7898296976637</v>
      </c>
      <c r="U161" s="17">
        <v>4206.04</v>
      </c>
      <c r="V161" s="50">
        <f t="shared" si="46"/>
        <v>-1482.7498296976637</v>
      </c>
      <c r="W161" s="17">
        <v>5833.7465872599423</v>
      </c>
      <c r="X161" s="17">
        <v>4206.04</v>
      </c>
      <c r="Y161" s="50">
        <f t="shared" si="47"/>
        <v>-1627.7065872599424</v>
      </c>
      <c r="Z161" s="17">
        <v>6196.9982402961414</v>
      </c>
      <c r="AA161" s="17">
        <v>4415.7300000000005</v>
      </c>
      <c r="AB161" s="50">
        <f t="shared" si="48"/>
        <v>-1781.2682402961409</v>
      </c>
      <c r="AC161" s="17">
        <v>6473.5793062690609</v>
      </c>
      <c r="AD161" s="17">
        <v>4403.88</v>
      </c>
      <c r="AE161" s="50">
        <f t="shared" si="49"/>
        <v>-2069.6993062690608</v>
      </c>
      <c r="AF161" s="17">
        <v>6750.8508519413699</v>
      </c>
      <c r="AG161" s="17">
        <v>4403.88</v>
      </c>
      <c r="AH161" s="50">
        <f t="shared" si="50"/>
        <v>-2346.9708519413698</v>
      </c>
      <c r="AI161" s="17">
        <v>7231.341878508887</v>
      </c>
      <c r="AJ161" s="17">
        <v>4619.96</v>
      </c>
      <c r="AK161" s="42">
        <f t="shared" si="51"/>
        <v>-2611.381878508887</v>
      </c>
      <c r="AL161" s="17">
        <v>4854.5158049486827</v>
      </c>
      <c r="AM161" s="10">
        <v>4619.96</v>
      </c>
      <c r="AN161" s="42">
        <f t="shared" si="52"/>
        <v>-234.55580494868263</v>
      </c>
      <c r="AO161" s="58">
        <v>3013.2022909597331</v>
      </c>
      <c r="AP161" s="10">
        <v>3503.38</v>
      </c>
      <c r="AQ161" s="53">
        <f t="shared" si="53"/>
        <v>490.17770904026702</v>
      </c>
      <c r="AR161" s="62">
        <v>3163.76</v>
      </c>
      <c r="AS161" s="64">
        <v>3163.76</v>
      </c>
      <c r="AT161" s="60">
        <f t="shared" si="54"/>
        <v>0</v>
      </c>
      <c r="AU161" s="71">
        <v>3322.0555319193863</v>
      </c>
      <c r="AV161" s="69">
        <v>3320.8</v>
      </c>
      <c r="AW161" s="53">
        <f t="shared" si="55"/>
        <v>-1.2555319193861578</v>
      </c>
      <c r="AX161" s="99">
        <v>3488.1583085153557</v>
      </c>
      <c r="AY161" s="69">
        <v>3485.62</v>
      </c>
      <c r="AZ161" s="97">
        <f t="shared" si="56"/>
        <v>-2.5383085153557658</v>
      </c>
      <c r="BA161" s="25">
        <f t="shared" si="57"/>
        <v>82434.945777832327</v>
      </c>
      <c r="BB161" s="18">
        <f t="shared" si="58"/>
        <v>66180.697805531003</v>
      </c>
      <c r="BC161" s="11">
        <f t="shared" si="59"/>
        <v>-16254.247972301324</v>
      </c>
      <c r="BH161" s="95"/>
    </row>
    <row r="162" spans="1:60" x14ac:dyDescent="0.25">
      <c r="A162" s="10" t="s">
        <v>184</v>
      </c>
      <c r="B162" s="17">
        <v>2029893.8143168013</v>
      </c>
      <c r="C162" s="17">
        <v>1898110.9700000002</v>
      </c>
      <c r="D162" s="50">
        <f t="shared" si="40"/>
        <v>-131782.84431680106</v>
      </c>
      <c r="E162" s="17">
        <v>1948768.6625450817</v>
      </c>
      <c r="F162" s="17">
        <v>1627479.83</v>
      </c>
      <c r="G162" s="50">
        <f t="shared" si="41"/>
        <v>-321288.83254508162</v>
      </c>
      <c r="H162" s="17">
        <v>1695068.4934377505</v>
      </c>
      <c r="I162" s="17">
        <v>1376533.12</v>
      </c>
      <c r="J162" s="50">
        <f t="shared" si="42"/>
        <v>-318535.37343775039</v>
      </c>
      <c r="K162" s="17">
        <v>1630726.0626041649</v>
      </c>
      <c r="L162" s="17">
        <v>1262278.48</v>
      </c>
      <c r="M162" s="50">
        <f t="shared" si="43"/>
        <v>-368447.58260416496</v>
      </c>
      <c r="N162" s="17">
        <v>1748269.1514112221</v>
      </c>
      <c r="O162" s="17">
        <v>1466036.9100000001</v>
      </c>
      <c r="P162" s="50">
        <f t="shared" si="44"/>
        <v>-282232.24141122191</v>
      </c>
      <c r="Q162" s="17">
        <v>1814481.1213733274</v>
      </c>
      <c r="R162" s="17">
        <v>1463553.7</v>
      </c>
      <c r="S162" s="50">
        <f t="shared" si="45"/>
        <v>-350927.4213733275</v>
      </c>
      <c r="T162" s="17">
        <v>1979202.914954762</v>
      </c>
      <c r="U162" s="17">
        <v>1463550.25</v>
      </c>
      <c r="V162" s="50">
        <f t="shared" si="46"/>
        <v>-515652.66495476197</v>
      </c>
      <c r="W162" s="17">
        <v>2029635.2293306475</v>
      </c>
      <c r="X162" s="17">
        <v>1463550.2400000002</v>
      </c>
      <c r="Y162" s="50">
        <f t="shared" si="47"/>
        <v>-566084.98933064728</v>
      </c>
      <c r="Z162" s="17">
        <v>2156015.1364944158</v>
      </c>
      <c r="AA162" s="17">
        <v>1536514.57</v>
      </c>
      <c r="AB162" s="50">
        <f t="shared" si="48"/>
        <v>-619500.56649441575</v>
      </c>
      <c r="AC162" s="17">
        <v>2252241.2352574971</v>
      </c>
      <c r="AD162" s="17">
        <v>1532384.52</v>
      </c>
      <c r="AE162" s="50">
        <f t="shared" si="49"/>
        <v>-719856.71525749704</v>
      </c>
      <c r="AF162" s="17">
        <v>2348707.5607602992</v>
      </c>
      <c r="AG162" s="17">
        <v>1532384.52</v>
      </c>
      <c r="AH162" s="50">
        <f t="shared" si="50"/>
        <v>-816323.04076029919</v>
      </c>
      <c r="AI162" s="17">
        <v>2515876.5490445048</v>
      </c>
      <c r="AJ162" s="17">
        <v>1608518.87</v>
      </c>
      <c r="AK162" s="42">
        <f t="shared" si="51"/>
        <v>-907357.67904450465</v>
      </c>
      <c r="AL162" s="17">
        <v>1688948.2859237613</v>
      </c>
      <c r="AM162" s="10">
        <v>1608518.87</v>
      </c>
      <c r="AN162" s="42">
        <f t="shared" si="52"/>
        <v>-80429.415923761204</v>
      </c>
      <c r="AO162" s="58">
        <v>2026679.8608995164</v>
      </c>
      <c r="AP162" s="10">
        <v>1952968.3599999999</v>
      </c>
      <c r="AQ162" s="53">
        <f t="shared" si="53"/>
        <v>-73711.500899516512</v>
      </c>
      <c r="AR162" s="62">
        <v>2128010.2799999998</v>
      </c>
      <c r="AS162" s="64">
        <v>2128010.2799999998</v>
      </c>
      <c r="AT162" s="60">
        <f t="shared" si="54"/>
        <v>0</v>
      </c>
      <c r="AU162" s="71">
        <v>2234414.5507689794</v>
      </c>
      <c r="AV162" s="69">
        <v>2233936.4</v>
      </c>
      <c r="AW162" s="53">
        <f t="shared" si="55"/>
        <v>-478.15076897945255</v>
      </c>
      <c r="AX162" s="99">
        <v>2346135.2783074281</v>
      </c>
      <c r="AY162" s="69">
        <v>2345135.0999999996</v>
      </c>
      <c r="AZ162" s="97">
        <f t="shared" si="56"/>
        <v>-1000.1783074284904</v>
      </c>
      <c r="BA162" s="25">
        <f t="shared" si="57"/>
        <v>32226938.909122735</v>
      </c>
      <c r="BB162" s="18">
        <f t="shared" si="58"/>
        <v>26286112.7343168</v>
      </c>
      <c r="BC162" s="11">
        <f t="shared" si="59"/>
        <v>-5940826.1748059355</v>
      </c>
      <c r="BH162" s="95"/>
    </row>
    <row r="163" spans="1:60" x14ac:dyDescent="0.25">
      <c r="A163" s="10" t="s">
        <v>185</v>
      </c>
      <c r="B163" s="17">
        <v>172613.05363880951</v>
      </c>
      <c r="C163" s="17">
        <v>161404.35999999999</v>
      </c>
      <c r="D163" s="50">
        <f t="shared" si="40"/>
        <v>-11208.69363880952</v>
      </c>
      <c r="E163" s="17">
        <v>165714.53506829921</v>
      </c>
      <c r="F163" s="17">
        <v>138391.47</v>
      </c>
      <c r="G163" s="50">
        <f t="shared" si="41"/>
        <v>-27323.065068299213</v>
      </c>
      <c r="H163" s="17">
        <v>137172.46521260531</v>
      </c>
      <c r="I163" s="17">
        <v>111536.79</v>
      </c>
      <c r="J163" s="50">
        <f t="shared" si="42"/>
        <v>-25635.675212605318</v>
      </c>
      <c r="K163" s="17">
        <v>112083.42245954955</v>
      </c>
      <c r="L163" s="17">
        <v>86757.300000000017</v>
      </c>
      <c r="M163" s="50">
        <f t="shared" si="43"/>
        <v>-25326.12245954953</v>
      </c>
      <c r="N163" s="17">
        <v>120162.4198963862</v>
      </c>
      <c r="O163" s="17">
        <v>100762.44</v>
      </c>
      <c r="P163" s="50">
        <f t="shared" si="44"/>
        <v>-19399.979896386198</v>
      </c>
      <c r="Q163" s="17">
        <v>124713.31558103013</v>
      </c>
      <c r="R163" s="17">
        <v>100593.29</v>
      </c>
      <c r="S163" s="50">
        <f t="shared" si="45"/>
        <v>-24120.025581030131</v>
      </c>
      <c r="T163" s="17">
        <v>136035.01013271901</v>
      </c>
      <c r="U163" s="17">
        <v>100589.99</v>
      </c>
      <c r="V163" s="50">
        <f t="shared" si="46"/>
        <v>-35445.020132719001</v>
      </c>
      <c r="W163" s="17">
        <v>139501.33505842622</v>
      </c>
      <c r="X163" s="17">
        <v>100589.97</v>
      </c>
      <c r="Y163" s="50">
        <f t="shared" si="47"/>
        <v>-38911.365058426221</v>
      </c>
      <c r="Z163" s="17">
        <v>148187.70663846619</v>
      </c>
      <c r="AA163" s="17">
        <v>105604.81000000001</v>
      </c>
      <c r="AB163" s="50">
        <f t="shared" si="48"/>
        <v>-42582.896638466176</v>
      </c>
      <c r="AC163" s="17">
        <v>154801.54002632119</v>
      </c>
      <c r="AD163" s="17">
        <v>105320.96000000001</v>
      </c>
      <c r="AE163" s="50">
        <f t="shared" si="49"/>
        <v>-49480.580026321186</v>
      </c>
      <c r="AF163" s="17">
        <v>161431.88473129543</v>
      </c>
      <c r="AG163" s="17">
        <v>105320.96000000001</v>
      </c>
      <c r="AH163" s="50">
        <f t="shared" si="50"/>
        <v>-56110.924731295425</v>
      </c>
      <c r="AI163" s="17">
        <v>172921.78040762534</v>
      </c>
      <c r="AJ163" s="17">
        <v>110555.08</v>
      </c>
      <c r="AK163" s="42">
        <f t="shared" si="51"/>
        <v>-62366.700407625336</v>
      </c>
      <c r="AL163" s="17">
        <v>116085.16512038824</v>
      </c>
      <c r="AM163" s="10">
        <v>110555.08</v>
      </c>
      <c r="AN163" s="42">
        <f t="shared" si="52"/>
        <v>-5530.0851203882339</v>
      </c>
      <c r="AO163" s="58">
        <v>89860.38832151024</v>
      </c>
      <c r="AP163" s="10">
        <v>97152.439999999988</v>
      </c>
      <c r="AQ163" s="53">
        <f t="shared" si="53"/>
        <v>7292.0516784897482</v>
      </c>
      <c r="AR163" s="62">
        <v>94352.48</v>
      </c>
      <c r="AS163" s="64">
        <v>94352.48</v>
      </c>
      <c r="AT163" s="60">
        <f t="shared" si="54"/>
        <v>0</v>
      </c>
      <c r="AU163" s="71">
        <v>99071.07830746258</v>
      </c>
      <c r="AV163" s="69">
        <v>99049.21</v>
      </c>
      <c r="AW163" s="53">
        <f t="shared" si="55"/>
        <v>-21.868307462573284</v>
      </c>
      <c r="AX163" s="99">
        <v>104024.63222283572</v>
      </c>
      <c r="AY163" s="69">
        <v>103979.76</v>
      </c>
      <c r="AZ163" s="97">
        <f t="shared" si="56"/>
        <v>-44.872222835721914</v>
      </c>
      <c r="BA163" s="25">
        <f t="shared" si="57"/>
        <v>2144707.5806008941</v>
      </c>
      <c r="BB163" s="18">
        <f t="shared" si="58"/>
        <v>1739745.3236388096</v>
      </c>
      <c r="BC163" s="11">
        <f t="shared" si="59"/>
        <v>-404962.25696208444</v>
      </c>
      <c r="BH163" s="95"/>
    </row>
    <row r="164" spans="1:60" x14ac:dyDescent="0.25">
      <c r="A164" s="10" t="s">
        <v>186</v>
      </c>
      <c r="B164" s="17">
        <v>781169.31552309904</v>
      </c>
      <c r="C164" s="17">
        <v>730452.09000000008</v>
      </c>
      <c r="D164" s="50">
        <f t="shared" si="40"/>
        <v>-50717.225523098954</v>
      </c>
      <c r="E164" s="17">
        <v>749949.71239201073</v>
      </c>
      <c r="F164" s="17">
        <v>626304.80000000005</v>
      </c>
      <c r="G164" s="50">
        <f t="shared" si="41"/>
        <v>-123644.91239201068</v>
      </c>
      <c r="H164" s="17">
        <v>658622.97911462584</v>
      </c>
      <c r="I164" s="17">
        <v>534723.87</v>
      </c>
      <c r="J164" s="50">
        <f t="shared" si="42"/>
        <v>-123899.10911462584</v>
      </c>
      <c r="K164" s="17">
        <v>651612.58834568493</v>
      </c>
      <c r="L164" s="17">
        <v>504385.66000000003</v>
      </c>
      <c r="M164" s="50">
        <f t="shared" si="43"/>
        <v>-147226.92834568489</v>
      </c>
      <c r="N164" s="17">
        <v>698580.9652522268</v>
      </c>
      <c r="O164" s="17">
        <v>585804.13</v>
      </c>
      <c r="P164" s="50">
        <f t="shared" si="44"/>
        <v>-112776.8352522268</v>
      </c>
      <c r="Q164" s="17">
        <v>725038.23120011692</v>
      </c>
      <c r="R164" s="17">
        <v>584813.13</v>
      </c>
      <c r="S164" s="50">
        <f t="shared" si="45"/>
        <v>-140225.10120011691</v>
      </c>
      <c r="T164" s="17">
        <v>790858.47945268697</v>
      </c>
      <c r="U164" s="17">
        <v>584809.98</v>
      </c>
      <c r="V164" s="50">
        <f t="shared" si="46"/>
        <v>-206048.49945268699</v>
      </c>
      <c r="W164" s="17">
        <v>811010.44222579373</v>
      </c>
      <c r="X164" s="17">
        <v>584809.99</v>
      </c>
      <c r="Y164" s="50">
        <f t="shared" si="47"/>
        <v>-226200.45222579374</v>
      </c>
      <c r="Z164" s="17">
        <v>861509.87331378506</v>
      </c>
      <c r="AA164" s="17">
        <v>613965.28</v>
      </c>
      <c r="AB164" s="50">
        <f t="shared" si="48"/>
        <v>-247544.59331378504</v>
      </c>
      <c r="AC164" s="17">
        <v>899960.31494178448</v>
      </c>
      <c r="AD164" s="17">
        <v>612315</v>
      </c>
      <c r="AE164" s="50">
        <f t="shared" si="49"/>
        <v>-287645.31494178448</v>
      </c>
      <c r="AF164" s="17">
        <v>938506.74741168506</v>
      </c>
      <c r="AG164" s="17">
        <v>612315</v>
      </c>
      <c r="AH164" s="50">
        <f t="shared" si="50"/>
        <v>-326191.74741168506</v>
      </c>
      <c r="AI164" s="17">
        <v>1005304.8563307559</v>
      </c>
      <c r="AJ164" s="17">
        <v>642739.96</v>
      </c>
      <c r="AK164" s="42">
        <f t="shared" si="51"/>
        <v>-362564.8963307559</v>
      </c>
      <c r="AL164" s="17">
        <v>674877.27669925033</v>
      </c>
      <c r="AM164" s="10">
        <v>642739.96</v>
      </c>
      <c r="AN164" s="42">
        <f t="shared" si="52"/>
        <v>-32137.316699250368</v>
      </c>
      <c r="AO164" s="58">
        <v>796422.84552611248</v>
      </c>
      <c r="AP164" s="10">
        <v>770321.32000000007</v>
      </c>
      <c r="AQ164" s="53">
        <f t="shared" si="53"/>
        <v>-26101.525526112411</v>
      </c>
      <c r="AR164" s="62">
        <v>836243.28</v>
      </c>
      <c r="AS164" s="64">
        <v>836243.28</v>
      </c>
      <c r="AT164" s="60">
        <f t="shared" si="54"/>
        <v>0</v>
      </c>
      <c r="AU164" s="71">
        <v>878056.18881442619</v>
      </c>
      <c r="AV164" s="69">
        <v>877868.69</v>
      </c>
      <c r="AW164" s="53">
        <f t="shared" si="55"/>
        <v>-187.4988144262461</v>
      </c>
      <c r="AX164" s="99">
        <v>921958.9982551476</v>
      </c>
      <c r="AY164" s="69">
        <v>921566.03999999992</v>
      </c>
      <c r="AZ164" s="97">
        <f t="shared" si="56"/>
        <v>-392.95825514767785</v>
      </c>
      <c r="BA164" s="25">
        <f t="shared" si="57"/>
        <v>12757724.096544044</v>
      </c>
      <c r="BB164" s="18">
        <f t="shared" si="58"/>
        <v>10395329.365523098</v>
      </c>
      <c r="BC164" s="11">
        <f t="shared" si="59"/>
        <v>-2362394.7310209461</v>
      </c>
      <c r="BH164" s="95"/>
    </row>
    <row r="165" spans="1:60" x14ac:dyDescent="0.25">
      <c r="A165" s="10" t="s">
        <v>188</v>
      </c>
      <c r="B165" s="17">
        <v>14175.619636672964</v>
      </c>
      <c r="C165" s="17">
        <v>13254.349999999999</v>
      </c>
      <c r="D165" s="50">
        <f t="shared" si="40"/>
        <v>-921.26963667296513</v>
      </c>
      <c r="E165" s="17">
        <v>13609.087886897512</v>
      </c>
      <c r="F165" s="17">
        <v>11364.56</v>
      </c>
      <c r="G165" s="50">
        <f t="shared" si="41"/>
        <v>-2244.5278868975129</v>
      </c>
      <c r="H165" s="17">
        <v>11208.766010860569</v>
      </c>
      <c r="I165" s="17">
        <v>9114.66</v>
      </c>
      <c r="J165" s="50">
        <f t="shared" si="42"/>
        <v>-2094.1060108605689</v>
      </c>
      <c r="K165" s="17">
        <v>8989.7490885420393</v>
      </c>
      <c r="L165" s="17">
        <v>6956.3600000000006</v>
      </c>
      <c r="M165" s="50">
        <f t="shared" si="43"/>
        <v>-2033.3890885420387</v>
      </c>
      <c r="N165" s="17">
        <v>9637.7321555325852</v>
      </c>
      <c r="O165" s="17">
        <v>8079.45</v>
      </c>
      <c r="P165" s="50">
        <f t="shared" si="44"/>
        <v>-1558.2821555325854</v>
      </c>
      <c r="Q165" s="17">
        <v>10002.740730710973</v>
      </c>
      <c r="R165" s="17">
        <v>8068.17</v>
      </c>
      <c r="S165" s="50">
        <f t="shared" si="45"/>
        <v>-1934.5707307109733</v>
      </c>
      <c r="T165" s="17">
        <v>10910.80716054834</v>
      </c>
      <c r="U165" s="17">
        <v>8067.23</v>
      </c>
      <c r="V165" s="50">
        <f t="shared" si="46"/>
        <v>-2843.5771605483405</v>
      </c>
      <c r="W165" s="17">
        <v>11188.826787872915</v>
      </c>
      <c r="X165" s="17">
        <v>8067.24</v>
      </c>
      <c r="Y165" s="50">
        <f t="shared" si="47"/>
        <v>-3121.586787872915</v>
      </c>
      <c r="Z165" s="17">
        <v>11885.524830106446</v>
      </c>
      <c r="AA165" s="17">
        <v>8469.4299999999985</v>
      </c>
      <c r="AB165" s="50">
        <f t="shared" si="48"/>
        <v>-3416.0948301064473</v>
      </c>
      <c r="AC165" s="17">
        <v>12415.993130998097</v>
      </c>
      <c r="AD165" s="17">
        <v>8446.64</v>
      </c>
      <c r="AE165" s="50">
        <f t="shared" si="49"/>
        <v>-3969.3531309980972</v>
      </c>
      <c r="AF165" s="17">
        <v>12947.785736543961</v>
      </c>
      <c r="AG165" s="17">
        <v>8446.64</v>
      </c>
      <c r="AH165" s="50">
        <f t="shared" si="50"/>
        <v>-4501.1457365439619</v>
      </c>
      <c r="AI165" s="17">
        <v>13869.342884934993</v>
      </c>
      <c r="AJ165" s="17">
        <v>8864.7199999999993</v>
      </c>
      <c r="AK165" s="42">
        <f t="shared" si="51"/>
        <v>-5004.6228849349936</v>
      </c>
      <c r="AL165" s="17">
        <v>9310.7123643631148</v>
      </c>
      <c r="AM165" s="10">
        <v>8864.7199999999993</v>
      </c>
      <c r="AN165" s="42">
        <f t="shared" si="52"/>
        <v>-445.99236436311548</v>
      </c>
      <c r="AO165" s="58">
        <v>7142.4054304230704</v>
      </c>
      <c r="AP165" s="10">
        <v>7742.1699999999992</v>
      </c>
      <c r="AQ165" s="53">
        <f t="shared" si="53"/>
        <v>599.76456957692881</v>
      </c>
      <c r="AR165" s="62">
        <v>7498.52</v>
      </c>
      <c r="AS165" s="64">
        <v>7498.52</v>
      </c>
      <c r="AT165" s="60">
        <f t="shared" si="54"/>
        <v>0</v>
      </c>
      <c r="AU165" s="71">
        <v>7874.502001586694</v>
      </c>
      <c r="AV165" s="69">
        <v>7871.12</v>
      </c>
      <c r="AW165" s="53">
        <f t="shared" si="55"/>
        <v>-3.3820015866940594</v>
      </c>
      <c r="AX165" s="99">
        <v>8268.2271016660288</v>
      </c>
      <c r="AY165" s="69">
        <v>8262.2400000000016</v>
      </c>
      <c r="AZ165" s="97">
        <f t="shared" si="56"/>
        <v>-5.9871016660272289</v>
      </c>
      <c r="BA165" s="25">
        <f t="shared" si="57"/>
        <v>172668.11583659422</v>
      </c>
      <c r="BB165" s="18">
        <f t="shared" si="58"/>
        <v>140097.24963667293</v>
      </c>
      <c r="BC165" s="11">
        <f t="shared" si="59"/>
        <v>-32570.866199921293</v>
      </c>
      <c r="BH165" s="95"/>
    </row>
    <row r="166" spans="1:60" x14ac:dyDescent="0.25">
      <c r="A166" s="10" t="s">
        <v>189</v>
      </c>
      <c r="B166" s="17">
        <v>77227.952015772797</v>
      </c>
      <c r="C166" s="17">
        <v>72212.639999999999</v>
      </c>
      <c r="D166" s="50">
        <f t="shared" si="40"/>
        <v>-5015.3120157727972</v>
      </c>
      <c r="E166" s="17">
        <v>74141.519964938008</v>
      </c>
      <c r="F166" s="17">
        <v>61916.61</v>
      </c>
      <c r="G166" s="50">
        <f t="shared" si="41"/>
        <v>-12224.909964938008</v>
      </c>
      <c r="H166" s="17">
        <v>61155.869685215024</v>
      </c>
      <c r="I166" s="17">
        <v>49730.91</v>
      </c>
      <c r="J166" s="50">
        <f t="shared" si="42"/>
        <v>-11424.959685215021</v>
      </c>
      <c r="K166" s="17">
        <v>49323.436175637078</v>
      </c>
      <c r="L166" s="17">
        <v>38176.69</v>
      </c>
      <c r="M166" s="50">
        <f t="shared" si="43"/>
        <v>-11146.746175637076</v>
      </c>
      <c r="N166" s="17">
        <v>52878.680168857922</v>
      </c>
      <c r="O166" s="17">
        <v>44340.28</v>
      </c>
      <c r="P166" s="50">
        <f t="shared" si="44"/>
        <v>-8538.4001688579228</v>
      </c>
      <c r="Q166" s="17">
        <v>54881.347538553251</v>
      </c>
      <c r="R166" s="17">
        <v>44267.09</v>
      </c>
      <c r="S166" s="50">
        <f t="shared" si="45"/>
        <v>-10614.257538553255</v>
      </c>
      <c r="T166" s="17">
        <v>59863.57297712619</v>
      </c>
      <c r="U166" s="17">
        <v>44264.969999999994</v>
      </c>
      <c r="V166" s="50">
        <f t="shared" si="46"/>
        <v>-15598.602977126196</v>
      </c>
      <c r="W166" s="17">
        <v>61388.964087473862</v>
      </c>
      <c r="X166" s="17">
        <v>44265</v>
      </c>
      <c r="Y166" s="50">
        <f t="shared" si="47"/>
        <v>-17123.964087473862</v>
      </c>
      <c r="Z166" s="17">
        <v>65211.48917480863</v>
      </c>
      <c r="AA166" s="17">
        <v>46471.8</v>
      </c>
      <c r="AB166" s="50">
        <f t="shared" si="48"/>
        <v>-18739.689174808627</v>
      </c>
      <c r="AC166" s="17">
        <v>68121.973007508277</v>
      </c>
      <c r="AD166" s="17">
        <v>46346.879999999997</v>
      </c>
      <c r="AE166" s="50">
        <f t="shared" si="49"/>
        <v>-21775.09300750828</v>
      </c>
      <c r="AF166" s="17">
        <v>71039.72281119843</v>
      </c>
      <c r="AG166" s="17">
        <v>46346.879999999997</v>
      </c>
      <c r="AH166" s="50">
        <f t="shared" si="50"/>
        <v>-24692.842811198432</v>
      </c>
      <c r="AI166" s="17">
        <v>76095.966844616589</v>
      </c>
      <c r="AJ166" s="17">
        <v>48650.48</v>
      </c>
      <c r="AK166" s="42">
        <f t="shared" si="51"/>
        <v>-27445.486844616586</v>
      </c>
      <c r="AL166" s="17">
        <v>51084.443239767672</v>
      </c>
      <c r="AM166" s="10">
        <v>48650.48</v>
      </c>
      <c r="AN166" s="42">
        <f t="shared" si="52"/>
        <v>-2433.9632397676687</v>
      </c>
      <c r="AO166" s="58">
        <v>49327.237503859324</v>
      </c>
      <c r="AP166" s="10">
        <v>50089.09</v>
      </c>
      <c r="AQ166" s="53">
        <f t="shared" si="53"/>
        <v>761.85249614067288</v>
      </c>
      <c r="AR166" s="62">
        <v>51791.56</v>
      </c>
      <c r="AS166" s="64">
        <v>51791.56</v>
      </c>
      <c r="AT166" s="60">
        <f t="shared" si="54"/>
        <v>0</v>
      </c>
      <c r="AU166" s="71">
        <v>54383.279448458095</v>
      </c>
      <c r="AV166" s="69">
        <v>54369.52</v>
      </c>
      <c r="AW166" s="53">
        <f t="shared" si="55"/>
        <v>-13.759448458098632</v>
      </c>
      <c r="AX166" s="99">
        <v>57102.443420881005</v>
      </c>
      <c r="AY166" s="69">
        <v>57075.840000000004</v>
      </c>
      <c r="AZ166" s="97">
        <f t="shared" si="56"/>
        <v>-26.603420881001512</v>
      </c>
      <c r="BA166" s="25">
        <f t="shared" si="57"/>
        <v>977917.01464379125</v>
      </c>
      <c r="BB166" s="18">
        <f t="shared" si="58"/>
        <v>796906.19201577269</v>
      </c>
      <c r="BC166" s="11">
        <f t="shared" si="59"/>
        <v>-181010.82262801856</v>
      </c>
      <c r="BH166" s="95"/>
    </row>
    <row r="167" spans="1:60" x14ac:dyDescent="0.25">
      <c r="A167" s="10" t="s">
        <v>36</v>
      </c>
      <c r="B167" s="17">
        <v>363142.99214527826</v>
      </c>
      <c r="C167" s="17">
        <v>339567.65</v>
      </c>
      <c r="D167" s="50">
        <f t="shared" si="40"/>
        <v>-23575.342145278235</v>
      </c>
      <c r="E167" s="17">
        <v>348629.90276846406</v>
      </c>
      <c r="F167" s="17">
        <v>291152.36</v>
      </c>
      <c r="G167" s="50">
        <f t="shared" si="41"/>
        <v>-57477.542768464074</v>
      </c>
      <c r="H167" s="17">
        <v>291525.33646056568</v>
      </c>
      <c r="I167" s="17">
        <v>236982.91</v>
      </c>
      <c r="J167" s="50">
        <f t="shared" si="42"/>
        <v>-54542.426460565679</v>
      </c>
      <c r="K167" s="17">
        <v>247025.80583675543</v>
      </c>
      <c r="L167" s="17">
        <v>191209.97999999998</v>
      </c>
      <c r="M167" s="50">
        <f t="shared" si="43"/>
        <v>-55815.825836755452</v>
      </c>
      <c r="N167" s="17">
        <v>264831.47957863199</v>
      </c>
      <c r="O167" s="17">
        <v>222076.58</v>
      </c>
      <c r="P167" s="50">
        <f t="shared" si="44"/>
        <v>-42754.899578632001</v>
      </c>
      <c r="Q167" s="17">
        <v>274861.40772598039</v>
      </c>
      <c r="R167" s="17">
        <v>221702.19</v>
      </c>
      <c r="S167" s="50">
        <f t="shared" si="45"/>
        <v>-53159.217725980387</v>
      </c>
      <c r="T167" s="17">
        <v>299813.81066565582</v>
      </c>
      <c r="U167" s="17">
        <v>221701.85000000003</v>
      </c>
      <c r="V167" s="50">
        <f t="shared" si="46"/>
        <v>-78111.960665655788</v>
      </c>
      <c r="W167" s="17">
        <v>307453.40347318171</v>
      </c>
      <c r="X167" s="17">
        <v>221701.85</v>
      </c>
      <c r="Y167" s="50">
        <f t="shared" si="47"/>
        <v>-85751.553473181702</v>
      </c>
      <c r="Z167" s="17">
        <v>326597.69700268435</v>
      </c>
      <c r="AA167" s="17">
        <v>232754.68000000002</v>
      </c>
      <c r="AB167" s="50">
        <f t="shared" si="48"/>
        <v>-93843.017002684326</v>
      </c>
      <c r="AC167" s="17">
        <v>341174.22836167767</v>
      </c>
      <c r="AD167" s="17">
        <v>232129.04</v>
      </c>
      <c r="AE167" s="50">
        <f t="shared" si="49"/>
        <v>-109045.18836167766</v>
      </c>
      <c r="AF167" s="17">
        <v>355787.14977128955</v>
      </c>
      <c r="AG167" s="17">
        <v>232129.04</v>
      </c>
      <c r="AH167" s="50">
        <f t="shared" si="50"/>
        <v>-123658.10977128954</v>
      </c>
      <c r="AI167" s="17">
        <v>381110.25889967091</v>
      </c>
      <c r="AJ167" s="17">
        <v>243658.92</v>
      </c>
      <c r="AK167" s="42">
        <f t="shared" si="51"/>
        <v>-137451.3388996709</v>
      </c>
      <c r="AL167" s="17">
        <v>255845.4303972185</v>
      </c>
      <c r="AM167" s="10">
        <v>243658.92</v>
      </c>
      <c r="AN167" s="42">
        <f t="shared" si="52"/>
        <v>-12186.510397218488</v>
      </c>
      <c r="AO167" s="58">
        <v>238623.30142704077</v>
      </c>
      <c r="AP167" s="10">
        <v>244551.84</v>
      </c>
      <c r="AQ167" s="53">
        <f t="shared" si="53"/>
        <v>5928.5385729592235</v>
      </c>
      <c r="AR167" s="62">
        <v>250553.48</v>
      </c>
      <c r="AS167" s="64">
        <v>250553.48</v>
      </c>
      <c r="AT167" s="60">
        <f t="shared" si="54"/>
        <v>0</v>
      </c>
      <c r="AU167" s="71">
        <v>263082.19030926045</v>
      </c>
      <c r="AV167" s="69">
        <v>263025.49</v>
      </c>
      <c r="AW167" s="53">
        <f t="shared" si="55"/>
        <v>-56.700309260457288</v>
      </c>
      <c r="AX167" s="99">
        <v>276236.29982472345</v>
      </c>
      <c r="AY167" s="69">
        <v>276118.32</v>
      </c>
      <c r="AZ167" s="97">
        <f t="shared" si="56"/>
        <v>-117.97982472344302</v>
      </c>
      <c r="BA167" s="25">
        <f t="shared" si="57"/>
        <v>4810057.874823356</v>
      </c>
      <c r="BB167" s="18">
        <f t="shared" si="58"/>
        <v>3912132.1221452784</v>
      </c>
      <c r="BC167" s="11">
        <f t="shared" si="59"/>
        <v>-897925.75267807767</v>
      </c>
      <c r="BH167" s="95"/>
    </row>
    <row r="168" spans="1:60" x14ac:dyDescent="0.25">
      <c r="A168" s="10" t="s">
        <v>190</v>
      </c>
      <c r="B168" s="17">
        <v>14004.001965526799</v>
      </c>
      <c r="C168" s="17">
        <v>13090.370000000003</v>
      </c>
      <c r="D168" s="50">
        <f t="shared" si="40"/>
        <v>-913.63196552679619</v>
      </c>
      <c r="E168" s="17">
        <v>13444.328953642091</v>
      </c>
      <c r="F168" s="17">
        <v>11223.95</v>
      </c>
      <c r="G168" s="50">
        <f t="shared" si="41"/>
        <v>-2220.37895364209</v>
      </c>
      <c r="H168" s="17">
        <v>11063.791631104461</v>
      </c>
      <c r="I168" s="17">
        <v>8994.42</v>
      </c>
      <c r="J168" s="50">
        <f t="shared" si="42"/>
        <v>-2069.3716311044609</v>
      </c>
      <c r="K168" s="17">
        <v>8845.5285149290667</v>
      </c>
      <c r="L168" s="17">
        <v>6845.59</v>
      </c>
      <c r="M168" s="50">
        <f t="shared" si="43"/>
        <v>-1999.9385149290665</v>
      </c>
      <c r="N168" s="17">
        <v>9483.1161316470352</v>
      </c>
      <c r="O168" s="17">
        <v>7950.68</v>
      </c>
      <c r="P168" s="50">
        <f t="shared" si="44"/>
        <v>-1532.4361316470349</v>
      </c>
      <c r="Q168" s="17">
        <v>9842.2689542824555</v>
      </c>
      <c r="R168" s="17">
        <v>7938.74</v>
      </c>
      <c r="S168" s="50">
        <f t="shared" si="45"/>
        <v>-1903.5289542824557</v>
      </c>
      <c r="T168" s="17">
        <v>10735.767473480721</v>
      </c>
      <c r="U168" s="17">
        <v>7935.6899999999987</v>
      </c>
      <c r="V168" s="50">
        <f t="shared" si="46"/>
        <v>-2800.0774734807219</v>
      </c>
      <c r="W168" s="17">
        <v>11009.326892880303</v>
      </c>
      <c r="X168" s="17">
        <v>7935.6699999999992</v>
      </c>
      <c r="Y168" s="50">
        <f t="shared" si="47"/>
        <v>-3073.6568928803035</v>
      </c>
      <c r="Z168" s="17">
        <v>11694.847961174257</v>
      </c>
      <c r="AA168" s="17">
        <v>8331.3100000000013</v>
      </c>
      <c r="AB168" s="50">
        <f t="shared" si="48"/>
        <v>-3363.5379611742555</v>
      </c>
      <c r="AC168" s="17">
        <v>12216.806075420587</v>
      </c>
      <c r="AD168" s="17">
        <v>8308.92</v>
      </c>
      <c r="AE168" s="50">
        <f t="shared" si="49"/>
        <v>-3907.8860754205871</v>
      </c>
      <c r="AF168" s="17">
        <v>12740.06724879192</v>
      </c>
      <c r="AG168" s="17">
        <v>8308.92</v>
      </c>
      <c r="AH168" s="50">
        <f t="shared" si="50"/>
        <v>-4431.14724879192</v>
      </c>
      <c r="AI168" s="17">
        <v>13646.840057903952</v>
      </c>
      <c r="AJ168" s="17">
        <v>8724</v>
      </c>
      <c r="AK168" s="42">
        <f t="shared" si="51"/>
        <v>-4922.8400579039517</v>
      </c>
      <c r="AL168" s="17">
        <v>9161.3426472877709</v>
      </c>
      <c r="AM168" s="10">
        <v>8724</v>
      </c>
      <c r="AN168" s="42">
        <f t="shared" si="52"/>
        <v>-437.34264728777089</v>
      </c>
      <c r="AO168" s="58">
        <v>5222.8839709968697</v>
      </c>
      <c r="AP168" s="10">
        <v>6265.079999999999</v>
      </c>
      <c r="AQ168" s="53">
        <f t="shared" si="53"/>
        <v>1042.1960290031293</v>
      </c>
      <c r="AR168" s="62">
        <v>5483.6</v>
      </c>
      <c r="AS168" s="64">
        <v>5483.6</v>
      </c>
      <c r="AT168" s="60">
        <f t="shared" si="54"/>
        <v>0</v>
      </c>
      <c r="AU168" s="71">
        <v>5758.2295886602697</v>
      </c>
      <c r="AV168" s="69">
        <v>5756.6</v>
      </c>
      <c r="AW168" s="53">
        <f t="shared" si="55"/>
        <v>-1.6295886602692917</v>
      </c>
      <c r="AX168" s="99">
        <v>6046.1410680932831</v>
      </c>
      <c r="AY168" s="69">
        <v>6043.22</v>
      </c>
      <c r="AZ168" s="97">
        <f t="shared" si="56"/>
        <v>-2.9210680932828836</v>
      </c>
      <c r="BA168" s="25">
        <f t="shared" si="57"/>
        <v>164352.74806772853</v>
      </c>
      <c r="BB168" s="18">
        <f t="shared" si="58"/>
        <v>132731.1719655268</v>
      </c>
      <c r="BC168" s="11">
        <f t="shared" si="59"/>
        <v>-31621.57610220174</v>
      </c>
      <c r="BH168" s="95"/>
    </row>
    <row r="169" spans="1:60" x14ac:dyDescent="0.25">
      <c r="A169" s="10" t="s">
        <v>294</v>
      </c>
      <c r="B169" s="17">
        <v>66450.362267793826</v>
      </c>
      <c r="C169" s="17">
        <v>62134.82</v>
      </c>
      <c r="D169" s="50">
        <f t="shared" si="40"/>
        <v>-4315.5422677938259</v>
      </c>
      <c r="E169" s="17">
        <v>63794.658956497769</v>
      </c>
      <c r="F169" s="17">
        <v>53275.68</v>
      </c>
      <c r="G169" s="50">
        <f t="shared" si="41"/>
        <v>-10518.978956497769</v>
      </c>
      <c r="H169" s="17">
        <v>54085.218866446136</v>
      </c>
      <c r="I169" s="17">
        <v>43949.47</v>
      </c>
      <c r="J169" s="50">
        <f t="shared" si="42"/>
        <v>-10135.748866446134</v>
      </c>
      <c r="K169" s="17">
        <v>48025.451013120313</v>
      </c>
      <c r="L169" s="17">
        <v>37172.240000000005</v>
      </c>
      <c r="M169" s="50">
        <f t="shared" si="43"/>
        <v>-10853.211013120308</v>
      </c>
      <c r="N169" s="17">
        <v>51487.13595388797</v>
      </c>
      <c r="O169" s="17">
        <v>43172.57</v>
      </c>
      <c r="P169" s="50">
        <f t="shared" si="44"/>
        <v>-8314.56595388797</v>
      </c>
      <c r="Q169" s="17">
        <v>53437.101550696585</v>
      </c>
      <c r="R169" s="17">
        <v>43102.17</v>
      </c>
      <c r="S169" s="50">
        <f t="shared" si="45"/>
        <v>-10334.931550696587</v>
      </c>
      <c r="T169" s="17">
        <v>58288.2157935176</v>
      </c>
      <c r="U169" s="17">
        <v>43098.8</v>
      </c>
      <c r="V169" s="50">
        <f t="shared" si="46"/>
        <v>-15189.415793517597</v>
      </c>
      <c r="W169" s="17">
        <v>59773.465032540335</v>
      </c>
      <c r="X169" s="17">
        <v>43098.8</v>
      </c>
      <c r="Y169" s="50">
        <f t="shared" si="47"/>
        <v>-16674.665032540332</v>
      </c>
      <c r="Z169" s="17">
        <v>63495.397354418928</v>
      </c>
      <c r="AA169" s="17">
        <v>45247.460000000006</v>
      </c>
      <c r="AB169" s="50">
        <f t="shared" si="48"/>
        <v>-18247.937354418922</v>
      </c>
      <c r="AC169" s="17">
        <v>66329.289507310692</v>
      </c>
      <c r="AD169" s="17">
        <v>45125.84</v>
      </c>
      <c r="AE169" s="50">
        <f t="shared" si="49"/>
        <v>-21203.449507310695</v>
      </c>
      <c r="AF169" s="17">
        <v>69170.256421430036</v>
      </c>
      <c r="AG169" s="17">
        <v>45125.84</v>
      </c>
      <c r="AH169" s="50">
        <f t="shared" si="50"/>
        <v>-24044.41642143004</v>
      </c>
      <c r="AI169" s="17">
        <v>74093.441401337215</v>
      </c>
      <c r="AJ169" s="17">
        <v>47368.44</v>
      </c>
      <c r="AK169" s="42">
        <f t="shared" si="51"/>
        <v>-26725.001401337213</v>
      </c>
      <c r="AL169" s="17">
        <v>49740.115786089576</v>
      </c>
      <c r="AM169" s="10">
        <v>47368.44</v>
      </c>
      <c r="AN169" s="42">
        <f t="shared" si="52"/>
        <v>-2371.6757860895741</v>
      </c>
      <c r="AO169" s="58">
        <v>46336.355229869667</v>
      </c>
      <c r="AP169" s="10">
        <v>47499.95</v>
      </c>
      <c r="AQ169" s="53">
        <f t="shared" si="53"/>
        <v>1163.5947701303303</v>
      </c>
      <c r="AR169" s="62">
        <v>48649.88</v>
      </c>
      <c r="AS169" s="64">
        <v>48649.88</v>
      </c>
      <c r="AT169" s="60">
        <f t="shared" si="54"/>
        <v>0</v>
      </c>
      <c r="AU169" s="71">
        <v>51085.831735293672</v>
      </c>
      <c r="AV169" s="69">
        <v>51071.92</v>
      </c>
      <c r="AW169" s="53">
        <f t="shared" si="55"/>
        <v>-13.911735293673701</v>
      </c>
      <c r="AX169" s="99">
        <v>53640.12332205836</v>
      </c>
      <c r="AY169" s="69">
        <v>53614.559999999998</v>
      </c>
      <c r="AZ169" s="97">
        <f t="shared" si="56"/>
        <v>-25.563322058362246</v>
      </c>
      <c r="BA169" s="25">
        <f t="shared" si="57"/>
        <v>924242.17687025038</v>
      </c>
      <c r="BB169" s="18">
        <f t="shared" si="58"/>
        <v>750777.86226779362</v>
      </c>
      <c r="BC169" s="11">
        <f t="shared" si="59"/>
        <v>-173464.31460245675</v>
      </c>
      <c r="BH169" s="95"/>
    </row>
    <row r="170" spans="1:60" x14ac:dyDescent="0.25">
      <c r="A170" s="10" t="s">
        <v>191</v>
      </c>
      <c r="B170" s="17">
        <v>29072.033492159801</v>
      </c>
      <c r="C170" s="17">
        <v>27183.38</v>
      </c>
      <c r="D170" s="50">
        <f t="shared" si="40"/>
        <v>-1888.6534921597995</v>
      </c>
      <c r="E170" s="17">
        <v>27910.163293467776</v>
      </c>
      <c r="F170" s="17">
        <v>23307.58</v>
      </c>
      <c r="G170" s="50">
        <f t="shared" si="41"/>
        <v>-4602.5832934677746</v>
      </c>
      <c r="H170" s="17">
        <v>23277.176774660238</v>
      </c>
      <c r="I170" s="17">
        <v>18922.78</v>
      </c>
      <c r="J170" s="50">
        <f t="shared" si="42"/>
        <v>-4354.3967746602393</v>
      </c>
      <c r="K170" s="17">
        <v>19541.887724557964</v>
      </c>
      <c r="L170" s="17">
        <v>15126.259999999998</v>
      </c>
      <c r="M170" s="50">
        <f t="shared" si="43"/>
        <v>-4415.6277245579658</v>
      </c>
      <c r="N170" s="17">
        <v>20950.471236491954</v>
      </c>
      <c r="O170" s="17">
        <v>17566.86</v>
      </c>
      <c r="P170" s="50">
        <f t="shared" si="44"/>
        <v>-3383.6112364919536</v>
      </c>
      <c r="Q170" s="17">
        <v>21743.92570606423</v>
      </c>
      <c r="R170" s="17">
        <v>17538.57</v>
      </c>
      <c r="S170" s="50">
        <f t="shared" si="45"/>
        <v>-4205.3557060642306</v>
      </c>
      <c r="T170" s="17">
        <v>23717.877597662569</v>
      </c>
      <c r="U170" s="17">
        <v>17535.309999999998</v>
      </c>
      <c r="V170" s="50">
        <f t="shared" si="46"/>
        <v>-6182.5675976625716</v>
      </c>
      <c r="W170" s="17">
        <v>24322.235771499149</v>
      </c>
      <c r="X170" s="17">
        <v>17535.310000000001</v>
      </c>
      <c r="Y170" s="50">
        <f t="shared" si="47"/>
        <v>-6786.9257714991472</v>
      </c>
      <c r="Z170" s="17">
        <v>25836.715740311607</v>
      </c>
      <c r="AA170" s="17">
        <v>18409.53</v>
      </c>
      <c r="AB170" s="50">
        <f t="shared" si="48"/>
        <v>-7427.1857403116082</v>
      </c>
      <c r="AC170" s="17">
        <v>26989.846030752549</v>
      </c>
      <c r="AD170" s="17">
        <v>18360.04</v>
      </c>
      <c r="AE170" s="50">
        <f t="shared" si="49"/>
        <v>-8629.8060307525484</v>
      </c>
      <c r="AF170" s="17">
        <v>28145.855090401717</v>
      </c>
      <c r="AG170" s="17">
        <v>18360.04</v>
      </c>
      <c r="AH170" s="50">
        <f t="shared" si="50"/>
        <v>-9785.8150904017166</v>
      </c>
      <c r="AI170" s="17">
        <v>30149.133062706285</v>
      </c>
      <c r="AJ170" s="17">
        <v>19273.36</v>
      </c>
      <c r="AK170" s="42">
        <f t="shared" si="51"/>
        <v>-10875.773062706285</v>
      </c>
      <c r="AL170" s="17">
        <v>20239.596663709122</v>
      </c>
      <c r="AM170" s="10">
        <v>19273.36</v>
      </c>
      <c r="AN170" s="42">
        <f t="shared" si="52"/>
        <v>-966.23666370912179</v>
      </c>
      <c r="AO170" s="58">
        <v>16539.132574823423</v>
      </c>
      <c r="AP170" s="10">
        <v>17591.68</v>
      </c>
      <c r="AQ170" s="53">
        <f t="shared" si="53"/>
        <v>1052.5474251765772</v>
      </c>
      <c r="AR170" s="62">
        <v>17365.48</v>
      </c>
      <c r="AS170" s="64">
        <v>17365.48</v>
      </c>
      <c r="AT170" s="60">
        <f t="shared" si="54"/>
        <v>0</v>
      </c>
      <c r="AU170" s="71">
        <v>18234.393697424188</v>
      </c>
      <c r="AV170" s="69">
        <v>18229.12</v>
      </c>
      <c r="AW170" s="53">
        <f t="shared" si="55"/>
        <v>-5.2736974241888674</v>
      </c>
      <c r="AX170" s="99">
        <v>19146.113382295396</v>
      </c>
      <c r="AY170" s="69">
        <v>19135.699999999997</v>
      </c>
      <c r="AZ170" s="97">
        <f t="shared" si="56"/>
        <v>-10.41338229539906</v>
      </c>
      <c r="BA170" s="25">
        <f t="shared" si="57"/>
        <v>374035.92445669253</v>
      </c>
      <c r="BB170" s="18">
        <f t="shared" si="58"/>
        <v>303467.31349215977</v>
      </c>
      <c r="BC170" s="11">
        <f t="shared" si="59"/>
        <v>-70568.610964532767</v>
      </c>
      <c r="BH170" s="95"/>
    </row>
    <row r="171" spans="1:60" x14ac:dyDescent="0.25">
      <c r="A171" s="10" t="s">
        <v>192</v>
      </c>
      <c r="B171" s="17">
        <v>27905.033328365902</v>
      </c>
      <c r="C171" s="17">
        <v>26091.730000000003</v>
      </c>
      <c r="D171" s="50">
        <f t="shared" si="40"/>
        <v>-1813.3033283658988</v>
      </c>
      <c r="E171" s="17">
        <v>26789.802547330935</v>
      </c>
      <c r="F171" s="17">
        <v>22371.59</v>
      </c>
      <c r="G171" s="50">
        <f t="shared" si="41"/>
        <v>-4418.2125473309352</v>
      </c>
      <c r="H171" s="17">
        <v>22176.685341189695</v>
      </c>
      <c r="I171" s="17">
        <v>18030.97</v>
      </c>
      <c r="J171" s="50">
        <f t="shared" si="42"/>
        <v>-4145.7153411896943</v>
      </c>
      <c r="K171" s="17">
        <v>18123.718750697055</v>
      </c>
      <c r="L171" s="17">
        <v>14027.119999999999</v>
      </c>
      <c r="M171" s="50">
        <f t="shared" si="43"/>
        <v>-4096.5987506970559</v>
      </c>
      <c r="N171" s="17">
        <v>19430.080334950719</v>
      </c>
      <c r="O171" s="17">
        <v>16291.73</v>
      </c>
      <c r="P171" s="50">
        <f t="shared" si="44"/>
        <v>-3138.3503349507191</v>
      </c>
      <c r="Q171" s="17">
        <v>20165.953237850463</v>
      </c>
      <c r="R171" s="17">
        <v>16265.78</v>
      </c>
      <c r="S171" s="50">
        <f t="shared" si="45"/>
        <v>-3900.1732378504621</v>
      </c>
      <c r="T171" s="17">
        <v>21996.6540081643</v>
      </c>
      <c r="U171" s="17">
        <v>16262.48</v>
      </c>
      <c r="V171" s="50">
        <f t="shared" si="46"/>
        <v>-5734.1740081643002</v>
      </c>
      <c r="W171" s="17">
        <v>22557.153470738445</v>
      </c>
      <c r="X171" s="17">
        <v>16262.480000000001</v>
      </c>
      <c r="Y171" s="50">
        <f t="shared" si="47"/>
        <v>-6294.6734707384439</v>
      </c>
      <c r="Z171" s="17">
        <v>23961.726529145079</v>
      </c>
      <c r="AA171" s="17">
        <v>17073.239999999998</v>
      </c>
      <c r="AB171" s="50">
        <f t="shared" si="48"/>
        <v>-6888.4865291450806</v>
      </c>
      <c r="AC171" s="17">
        <v>25031.173317573703</v>
      </c>
      <c r="AD171" s="17">
        <v>17027.36</v>
      </c>
      <c r="AE171" s="50">
        <f t="shared" si="49"/>
        <v>-8003.8133175737021</v>
      </c>
      <c r="AF171" s="17">
        <v>26103.289960839964</v>
      </c>
      <c r="AG171" s="17">
        <v>17027.36</v>
      </c>
      <c r="AH171" s="50">
        <f t="shared" si="50"/>
        <v>-9075.9299608399633</v>
      </c>
      <c r="AI171" s="17">
        <v>27961.188596901029</v>
      </c>
      <c r="AJ171" s="17">
        <v>17874.080000000002</v>
      </c>
      <c r="AK171" s="42">
        <f t="shared" si="51"/>
        <v>-10087.108596901027</v>
      </c>
      <c r="AL171" s="17">
        <v>18770.794445801574</v>
      </c>
      <c r="AM171" s="10">
        <v>17874.080000000002</v>
      </c>
      <c r="AN171" s="42">
        <f t="shared" si="52"/>
        <v>-896.71444580157186</v>
      </c>
      <c r="AO171" s="58">
        <v>15534.731811170177</v>
      </c>
      <c r="AP171" s="10">
        <v>16460.689999999999</v>
      </c>
      <c r="AQ171" s="53">
        <f t="shared" si="53"/>
        <v>925.95818882982167</v>
      </c>
      <c r="AR171" s="62">
        <v>16309.4</v>
      </c>
      <c r="AS171" s="64">
        <v>16309.4</v>
      </c>
      <c r="AT171" s="60">
        <f t="shared" si="54"/>
        <v>0</v>
      </c>
      <c r="AU171" s="71">
        <v>17127.041853451057</v>
      </c>
      <c r="AV171" s="69">
        <v>17121.400000000001</v>
      </c>
      <c r="AW171" s="53">
        <f t="shared" si="55"/>
        <v>-5.6418534510557947</v>
      </c>
      <c r="AX171" s="99">
        <v>17983.393946123611</v>
      </c>
      <c r="AY171" s="69">
        <v>17973.82</v>
      </c>
      <c r="AZ171" s="97">
        <f t="shared" si="56"/>
        <v>-9.5739461236116767</v>
      </c>
      <c r="BA171" s="25">
        <f t="shared" si="57"/>
        <v>349944.4275341701</v>
      </c>
      <c r="BB171" s="18">
        <f t="shared" si="58"/>
        <v>284184.79332836595</v>
      </c>
      <c r="BC171" s="11">
        <f t="shared" si="59"/>
        <v>-65759.634205804148</v>
      </c>
      <c r="BH171" s="95"/>
    </row>
    <row r="172" spans="1:60" x14ac:dyDescent="0.25">
      <c r="A172" s="10" t="s">
        <v>193</v>
      </c>
      <c r="B172" s="17">
        <v>603201.79054452933</v>
      </c>
      <c r="C172" s="17">
        <v>564039.24</v>
      </c>
      <c r="D172" s="50">
        <f t="shared" si="40"/>
        <v>-39162.550544529338</v>
      </c>
      <c r="E172" s="17">
        <v>579094.69860614254</v>
      </c>
      <c r="F172" s="17">
        <v>483618.98</v>
      </c>
      <c r="G172" s="50">
        <f t="shared" si="41"/>
        <v>-95475.71860614256</v>
      </c>
      <c r="H172" s="17">
        <v>511188.99044877785</v>
      </c>
      <c r="I172" s="17">
        <v>414971.88</v>
      </c>
      <c r="J172" s="50">
        <f t="shared" si="42"/>
        <v>-96217.11044877785</v>
      </c>
      <c r="K172" s="17">
        <v>513136.80091496115</v>
      </c>
      <c r="L172" s="17">
        <v>397196.72000000003</v>
      </c>
      <c r="M172" s="50">
        <f t="shared" si="43"/>
        <v>-115940.08091496112</v>
      </c>
      <c r="N172" s="17">
        <v>550123.81298478507</v>
      </c>
      <c r="O172" s="17">
        <v>461313.20999999996</v>
      </c>
      <c r="P172" s="50">
        <f t="shared" si="44"/>
        <v>-88810.602984785102</v>
      </c>
      <c r="Q172" s="17">
        <v>570958.58053266804</v>
      </c>
      <c r="R172" s="17">
        <v>460533.06</v>
      </c>
      <c r="S172" s="50">
        <f t="shared" si="45"/>
        <v>-110425.52053266804</v>
      </c>
      <c r="T172" s="17">
        <v>622791.20658659341</v>
      </c>
      <c r="U172" s="17">
        <v>460530.19999999995</v>
      </c>
      <c r="V172" s="50">
        <f t="shared" si="46"/>
        <v>-162261.00658659346</v>
      </c>
      <c r="W172" s="17">
        <v>638660.62638371927</v>
      </c>
      <c r="X172" s="17">
        <v>460530.19999999995</v>
      </c>
      <c r="Y172" s="50">
        <f t="shared" si="47"/>
        <v>-178130.42638371931</v>
      </c>
      <c r="Z172" s="17">
        <v>678428.29966072831</v>
      </c>
      <c r="AA172" s="17">
        <v>483489.63</v>
      </c>
      <c r="AB172" s="50">
        <f t="shared" si="48"/>
        <v>-194938.66966072831</v>
      </c>
      <c r="AC172" s="17">
        <v>708707.54374477908</v>
      </c>
      <c r="AD172" s="17">
        <v>482190.04</v>
      </c>
      <c r="AE172" s="50">
        <f t="shared" si="49"/>
        <v>-226517.5037447791</v>
      </c>
      <c r="AF172" s="17">
        <v>739062.37942176603</v>
      </c>
      <c r="AG172" s="17">
        <v>482190.04</v>
      </c>
      <c r="AH172" s="50">
        <f t="shared" si="50"/>
        <v>-256872.33942176605</v>
      </c>
      <c r="AI172" s="17">
        <v>791665.05857644975</v>
      </c>
      <c r="AJ172" s="17">
        <v>506149.6</v>
      </c>
      <c r="AK172" s="42">
        <f t="shared" si="51"/>
        <v>-285515.45857644978</v>
      </c>
      <c r="AL172" s="17">
        <v>531457.45335407415</v>
      </c>
      <c r="AM172" s="10">
        <v>506149.6</v>
      </c>
      <c r="AN172" s="42">
        <f t="shared" si="52"/>
        <v>-25307.853354074177</v>
      </c>
      <c r="AO172" s="58">
        <v>544139.69371338759</v>
      </c>
      <c r="AP172" s="10">
        <v>544343.78</v>
      </c>
      <c r="AQ172" s="53">
        <f t="shared" si="53"/>
        <v>204.08628661243711</v>
      </c>
      <c r="AR172" s="62">
        <v>571346.64</v>
      </c>
      <c r="AS172" s="64">
        <v>571346.64</v>
      </c>
      <c r="AT172" s="60">
        <f t="shared" si="54"/>
        <v>0</v>
      </c>
      <c r="AU172" s="71">
        <v>599914.01342713123</v>
      </c>
      <c r="AV172" s="69">
        <v>599786.41</v>
      </c>
      <c r="AW172" s="53">
        <f t="shared" si="55"/>
        <v>-127.60342713119462</v>
      </c>
      <c r="AX172" s="99">
        <v>629909.71409848786</v>
      </c>
      <c r="AY172" s="69">
        <v>629641.74</v>
      </c>
      <c r="AZ172" s="97">
        <f t="shared" si="56"/>
        <v>-267.97409848787356</v>
      </c>
      <c r="BA172" s="25">
        <f t="shared" si="57"/>
        <v>9753877.5889004935</v>
      </c>
      <c r="BB172" s="18">
        <f t="shared" si="58"/>
        <v>7917541.7805445287</v>
      </c>
      <c r="BC172" s="11">
        <f t="shared" si="59"/>
        <v>-1836335.8083559647</v>
      </c>
      <c r="BH172" s="95"/>
    </row>
    <row r="173" spans="1:60" x14ac:dyDescent="0.25">
      <c r="A173" s="10" t="s">
        <v>194</v>
      </c>
      <c r="B173" s="17">
        <v>2733560.589550294</v>
      </c>
      <c r="C173" s="17">
        <v>2556097.42</v>
      </c>
      <c r="D173" s="50">
        <f t="shared" si="40"/>
        <v>-177463.16955029406</v>
      </c>
      <c r="E173" s="17">
        <v>2624313.240678946</v>
      </c>
      <c r="F173" s="17">
        <v>2191651.1</v>
      </c>
      <c r="G173" s="50">
        <f t="shared" si="41"/>
        <v>-432662.14067894593</v>
      </c>
      <c r="H173" s="17">
        <v>2321162.8461431544</v>
      </c>
      <c r="I173" s="17">
        <v>1884181.95</v>
      </c>
      <c r="J173" s="50">
        <f t="shared" si="42"/>
        <v>-436980.89614315447</v>
      </c>
      <c r="K173" s="17">
        <v>2342887.2551050298</v>
      </c>
      <c r="L173" s="17">
        <v>1813534.35</v>
      </c>
      <c r="M173" s="50">
        <f t="shared" si="43"/>
        <v>-529352.9051050297</v>
      </c>
      <c r="N173" s="17">
        <v>2511763.0773580652</v>
      </c>
      <c r="O173" s="17">
        <v>2106277.5099999998</v>
      </c>
      <c r="P173" s="50">
        <f t="shared" si="44"/>
        <v>-405485.5673580654</v>
      </c>
      <c r="Q173" s="17">
        <v>2606890.753377351</v>
      </c>
      <c r="R173" s="17">
        <v>2102708.35</v>
      </c>
      <c r="S173" s="50">
        <f t="shared" si="45"/>
        <v>-504182.40337735089</v>
      </c>
      <c r="T173" s="17">
        <v>2843548.8896946716</v>
      </c>
      <c r="U173" s="17">
        <v>2102704.87</v>
      </c>
      <c r="V173" s="50">
        <f t="shared" si="46"/>
        <v>-740844.0196946715</v>
      </c>
      <c r="W173" s="17">
        <v>2916005.7108041737</v>
      </c>
      <c r="X173" s="17">
        <v>2102704.86</v>
      </c>
      <c r="Y173" s="50">
        <f t="shared" si="47"/>
        <v>-813300.85080417385</v>
      </c>
      <c r="Z173" s="17">
        <v>3097577.515281565</v>
      </c>
      <c r="AA173" s="17">
        <v>2207533.84</v>
      </c>
      <c r="AB173" s="50">
        <f t="shared" si="48"/>
        <v>-890043.67528156517</v>
      </c>
      <c r="AC173" s="17">
        <v>3235826.9156992394</v>
      </c>
      <c r="AD173" s="17">
        <v>2201600.12</v>
      </c>
      <c r="AE173" s="50">
        <f t="shared" si="49"/>
        <v>-1034226.7956992392</v>
      </c>
      <c r="AF173" s="17">
        <v>3374421.4532798836</v>
      </c>
      <c r="AG173" s="17">
        <v>2201600.12</v>
      </c>
      <c r="AH173" s="50">
        <f t="shared" si="50"/>
        <v>-1172821.3332798835</v>
      </c>
      <c r="AI173" s="17">
        <v>3614595.5089237932</v>
      </c>
      <c r="AJ173" s="17">
        <v>2310986.3199999998</v>
      </c>
      <c r="AK173" s="42">
        <f t="shared" si="51"/>
        <v>-1303609.1889237934</v>
      </c>
      <c r="AL173" s="17">
        <v>2426535.9488418102</v>
      </c>
      <c r="AM173" s="10">
        <v>2310986.3199999998</v>
      </c>
      <c r="AN173" s="42">
        <f t="shared" si="52"/>
        <v>-115549.62884181039</v>
      </c>
      <c r="AO173" s="58">
        <v>2563498.5890467204</v>
      </c>
      <c r="AP173" s="10">
        <v>2544665.88</v>
      </c>
      <c r="AQ173" s="53">
        <f t="shared" si="53"/>
        <v>-18832.709046720527</v>
      </c>
      <c r="AR173" s="62">
        <v>2691672.84</v>
      </c>
      <c r="AS173" s="64">
        <v>2691672.84</v>
      </c>
      <c r="AT173" s="60">
        <f t="shared" si="54"/>
        <v>0</v>
      </c>
      <c r="AU173" s="71">
        <v>2826257.1996444841</v>
      </c>
      <c r="AV173" s="69">
        <v>2825655.65</v>
      </c>
      <c r="AW173" s="53">
        <f t="shared" si="55"/>
        <v>-601.54964448418468</v>
      </c>
      <c r="AX173" s="99">
        <v>2967570.0596267083</v>
      </c>
      <c r="AY173" s="69">
        <v>2966307.5599999996</v>
      </c>
      <c r="AZ173" s="97">
        <f t="shared" si="56"/>
        <v>-1262.4996267086826</v>
      </c>
      <c r="BA173" s="25">
        <f t="shared" si="57"/>
        <v>44730518.33342918</v>
      </c>
      <c r="BB173" s="18">
        <f t="shared" si="58"/>
        <v>36332024.669550292</v>
      </c>
      <c r="BC173" s="11">
        <f t="shared" si="59"/>
        <v>-8398493.6638788879</v>
      </c>
      <c r="BH173" s="95"/>
    </row>
    <row r="174" spans="1:60" x14ac:dyDescent="0.25">
      <c r="A174" s="10" t="s">
        <v>187</v>
      </c>
      <c r="B174" s="17">
        <v>376666.46463159582</v>
      </c>
      <c r="C174" s="17">
        <v>352212.94000000006</v>
      </c>
      <c r="D174" s="50">
        <f t="shared" si="40"/>
        <v>-24453.524631595763</v>
      </c>
      <c r="E174" s="17">
        <v>361612.90670899098</v>
      </c>
      <c r="F174" s="17">
        <v>301994.71000000002</v>
      </c>
      <c r="G174" s="50">
        <f t="shared" si="41"/>
        <v>-59618.196708990959</v>
      </c>
      <c r="H174" s="17">
        <v>321864.1097732333</v>
      </c>
      <c r="I174" s="17">
        <v>261228.92</v>
      </c>
      <c r="J174" s="50">
        <f t="shared" si="42"/>
        <v>-60635.189773233287</v>
      </c>
      <c r="K174" s="17">
        <v>330553.55472093617</v>
      </c>
      <c r="L174" s="17">
        <v>255867.16</v>
      </c>
      <c r="M174" s="50">
        <f t="shared" si="43"/>
        <v>-74686.394720936165</v>
      </c>
      <c r="N174" s="17">
        <v>354379.92674567935</v>
      </c>
      <c r="O174" s="17">
        <v>297169.32999999996</v>
      </c>
      <c r="P174" s="50">
        <f t="shared" si="44"/>
        <v>-57210.596745679388</v>
      </c>
      <c r="Q174" s="17">
        <v>367801.3115741639</v>
      </c>
      <c r="R174" s="17">
        <v>296667.17</v>
      </c>
      <c r="S174" s="50">
        <f t="shared" si="45"/>
        <v>-71134.141574163921</v>
      </c>
      <c r="T174" s="17">
        <v>401190.96275898599</v>
      </c>
      <c r="U174" s="17">
        <v>296664.37</v>
      </c>
      <c r="V174" s="50">
        <f t="shared" si="46"/>
        <v>-104526.59275898599</v>
      </c>
      <c r="W174" s="17">
        <v>411413.75932307041</v>
      </c>
      <c r="X174" s="17">
        <v>296664.37000000005</v>
      </c>
      <c r="Y174" s="50">
        <f t="shared" si="47"/>
        <v>-114749.38932307035</v>
      </c>
      <c r="Z174" s="17">
        <v>437031.38359257713</v>
      </c>
      <c r="AA174" s="17">
        <v>311454.37</v>
      </c>
      <c r="AB174" s="50">
        <f t="shared" si="48"/>
        <v>-125577.01359257713</v>
      </c>
      <c r="AC174" s="17">
        <v>456536.73138365196</v>
      </c>
      <c r="AD174" s="17">
        <v>310617.2</v>
      </c>
      <c r="AE174" s="50">
        <f t="shared" si="49"/>
        <v>-145919.53138365195</v>
      </c>
      <c r="AF174" s="17">
        <v>476090.77392768062</v>
      </c>
      <c r="AG174" s="17">
        <v>310617.2</v>
      </c>
      <c r="AH174" s="50">
        <f t="shared" si="50"/>
        <v>-165473.57392768061</v>
      </c>
      <c r="AI174" s="17">
        <v>509976.47955514974</v>
      </c>
      <c r="AJ174" s="17">
        <v>326052.47999999998</v>
      </c>
      <c r="AK174" s="42">
        <f t="shared" si="51"/>
        <v>-183923.99955514976</v>
      </c>
      <c r="AL174" s="17">
        <v>342355.39153668861</v>
      </c>
      <c r="AM174" s="10">
        <v>326052.47999999998</v>
      </c>
      <c r="AN174" s="42">
        <f t="shared" si="52"/>
        <v>-16302.911536688625</v>
      </c>
      <c r="AO174" s="58">
        <v>419393.11886765464</v>
      </c>
      <c r="AP174" s="10">
        <v>402304.69</v>
      </c>
      <c r="AQ174" s="53">
        <f t="shared" si="53"/>
        <v>-17088.428867654642</v>
      </c>
      <c r="AR174" s="62">
        <v>440358.72</v>
      </c>
      <c r="AS174" s="64">
        <v>440358.72</v>
      </c>
      <c r="AT174" s="60">
        <f t="shared" si="54"/>
        <v>0</v>
      </c>
      <c r="AU174" s="71">
        <v>462380.91440566862</v>
      </c>
      <c r="AV174" s="69">
        <v>462279.24</v>
      </c>
      <c r="AW174" s="53">
        <f t="shared" si="55"/>
        <v>-101.67440566862933</v>
      </c>
      <c r="AX174" s="99">
        <v>485499.96012595209</v>
      </c>
      <c r="AY174" s="69">
        <v>485290.9</v>
      </c>
      <c r="AZ174" s="97">
        <f t="shared" si="56"/>
        <v>-209.06012595206266</v>
      </c>
      <c r="BA174" s="25">
        <f t="shared" si="57"/>
        <v>6469606.5095057264</v>
      </c>
      <c r="BB174" s="18">
        <f t="shared" si="58"/>
        <v>5272658.8746315967</v>
      </c>
      <c r="BC174" s="11">
        <f t="shared" si="59"/>
        <v>-1196947.6348741297</v>
      </c>
      <c r="BH174" s="95"/>
    </row>
    <row r="175" spans="1:60" x14ac:dyDescent="0.25">
      <c r="A175" s="10" t="s">
        <v>195</v>
      </c>
      <c r="B175" s="17">
        <v>13351.854815171384</v>
      </c>
      <c r="C175" s="17">
        <v>12481.300000000001</v>
      </c>
      <c r="D175" s="50">
        <f t="shared" si="40"/>
        <v>-870.55481517138287</v>
      </c>
      <c r="E175" s="17">
        <v>12818.245007271504</v>
      </c>
      <c r="F175" s="17">
        <v>10701.73</v>
      </c>
      <c r="G175" s="50">
        <f t="shared" si="41"/>
        <v>-2116.5150072715041</v>
      </c>
      <c r="H175" s="17">
        <v>10461.226441918181</v>
      </c>
      <c r="I175" s="17">
        <v>8506.9</v>
      </c>
      <c r="J175" s="50">
        <f t="shared" si="42"/>
        <v>-1954.3264419181814</v>
      </c>
      <c r="K175" s="17">
        <v>8100.3888845953679</v>
      </c>
      <c r="L175" s="17">
        <v>6267.8599999999988</v>
      </c>
      <c r="M175" s="50">
        <f t="shared" si="43"/>
        <v>-1832.5288845953692</v>
      </c>
      <c r="N175" s="17">
        <v>8684.2666749050277</v>
      </c>
      <c r="O175" s="17">
        <v>7279.9900000000007</v>
      </c>
      <c r="P175" s="50">
        <f t="shared" si="44"/>
        <v>-1404.276674905027</v>
      </c>
      <c r="Q175" s="17">
        <v>9013.1647760684427</v>
      </c>
      <c r="R175" s="17">
        <v>7269.99</v>
      </c>
      <c r="S175" s="50">
        <f t="shared" si="45"/>
        <v>-1743.174776068443</v>
      </c>
      <c r="T175" s="17">
        <v>9831.3957569646791</v>
      </c>
      <c r="U175" s="17">
        <v>7267.26</v>
      </c>
      <c r="V175" s="50">
        <f t="shared" si="46"/>
        <v>-2564.1357569646789</v>
      </c>
      <c r="W175" s="17">
        <v>10081.910768751797</v>
      </c>
      <c r="X175" s="17">
        <v>7267.25</v>
      </c>
      <c r="Y175" s="50">
        <f t="shared" si="47"/>
        <v>-2814.6607687517971</v>
      </c>
      <c r="Z175" s="17">
        <v>10709.684138357947</v>
      </c>
      <c r="AA175" s="17">
        <v>7629.579999999999</v>
      </c>
      <c r="AB175" s="50">
        <f t="shared" si="48"/>
        <v>-3080.1041383579477</v>
      </c>
      <c r="AC175" s="17">
        <v>11187.672954936786</v>
      </c>
      <c r="AD175" s="17">
        <v>7609.04</v>
      </c>
      <c r="AE175" s="50">
        <f t="shared" si="49"/>
        <v>-3578.6329549367865</v>
      </c>
      <c r="AF175" s="17">
        <v>11666.855062073035</v>
      </c>
      <c r="AG175" s="17">
        <v>7609.04</v>
      </c>
      <c r="AH175" s="50">
        <f t="shared" si="50"/>
        <v>-4057.8150620730348</v>
      </c>
      <c r="AI175" s="17">
        <v>12497.242118243563</v>
      </c>
      <c r="AJ175" s="17">
        <v>7989.2</v>
      </c>
      <c r="AK175" s="42">
        <f t="shared" si="51"/>
        <v>-4508.042118243563</v>
      </c>
      <c r="AL175" s="17">
        <v>8389.5991090651587</v>
      </c>
      <c r="AM175" s="10">
        <v>7989.2</v>
      </c>
      <c r="AN175" s="42">
        <f t="shared" si="52"/>
        <v>-400.39910906515888</v>
      </c>
      <c r="AO175" s="58">
        <v>6450.4849043508348</v>
      </c>
      <c r="AP175" s="10">
        <v>6985.74</v>
      </c>
      <c r="AQ175" s="53">
        <f t="shared" si="53"/>
        <v>535.25509564916501</v>
      </c>
      <c r="AR175" s="62">
        <v>6769.44</v>
      </c>
      <c r="AS175" s="64">
        <v>6769.44</v>
      </c>
      <c r="AT175" s="60">
        <f t="shared" si="54"/>
        <v>0</v>
      </c>
      <c r="AU175" s="71">
        <v>7111.6596201829816</v>
      </c>
      <c r="AV175" s="69">
        <v>7106.73</v>
      </c>
      <c r="AW175" s="53">
        <f t="shared" si="55"/>
        <v>-4.9296201829820347</v>
      </c>
      <c r="AX175" s="99">
        <v>7467.2426011921316</v>
      </c>
      <c r="AY175" s="69">
        <v>7460.86</v>
      </c>
      <c r="AZ175" s="97">
        <f t="shared" si="56"/>
        <v>-6.382601192131915</v>
      </c>
      <c r="BA175" s="25">
        <f t="shared" si="57"/>
        <v>157125.09103285667</v>
      </c>
      <c r="BB175" s="18">
        <f t="shared" si="58"/>
        <v>127600.80481517136</v>
      </c>
      <c r="BC175" s="11">
        <f t="shared" si="59"/>
        <v>-29524.286217685309</v>
      </c>
      <c r="BH175" s="95"/>
    </row>
    <row r="176" spans="1:60" x14ac:dyDescent="0.25">
      <c r="A176" s="10" t="s">
        <v>196</v>
      </c>
      <c r="B176" s="17">
        <v>21040.326482519431</v>
      </c>
      <c r="C176" s="17">
        <v>19673.03</v>
      </c>
      <c r="D176" s="50">
        <f t="shared" si="40"/>
        <v>-1367.2964825194322</v>
      </c>
      <c r="E176" s="17">
        <v>20199.445217114222</v>
      </c>
      <c r="F176" s="17">
        <v>16868.060000000001</v>
      </c>
      <c r="G176" s="50">
        <f t="shared" si="41"/>
        <v>-3331.3852171142207</v>
      </c>
      <c r="H176" s="17">
        <v>16686.425365523533</v>
      </c>
      <c r="I176" s="17">
        <v>13567.43</v>
      </c>
      <c r="J176" s="50">
        <f t="shared" si="42"/>
        <v>-3118.9953655235331</v>
      </c>
      <c r="K176" s="17">
        <v>13532.697157350718</v>
      </c>
      <c r="L176" s="17">
        <v>10474.130000000001</v>
      </c>
      <c r="M176" s="50">
        <f t="shared" si="43"/>
        <v>-3058.567157350717</v>
      </c>
      <c r="N176" s="17">
        <v>14508.136907927392</v>
      </c>
      <c r="O176" s="17">
        <v>12165.65</v>
      </c>
      <c r="P176" s="50">
        <f t="shared" si="44"/>
        <v>-2342.4869079273922</v>
      </c>
      <c r="Q176" s="17">
        <v>15057.601688209299</v>
      </c>
      <c r="R176" s="17">
        <v>12145.41</v>
      </c>
      <c r="S176" s="50">
        <f t="shared" si="45"/>
        <v>-2912.1916882092992</v>
      </c>
      <c r="T176" s="17">
        <v>16424.557303178382</v>
      </c>
      <c r="U176" s="17">
        <v>12145.3</v>
      </c>
      <c r="V176" s="50">
        <f t="shared" si="46"/>
        <v>-4279.2573031783832</v>
      </c>
      <c r="W176" s="17">
        <v>16843.073480140247</v>
      </c>
      <c r="X176" s="17">
        <v>12145.31</v>
      </c>
      <c r="Y176" s="50">
        <f t="shared" si="47"/>
        <v>-4697.7634801402473</v>
      </c>
      <c r="Z176" s="17">
        <v>17891.846201470398</v>
      </c>
      <c r="AA176" s="17">
        <v>12750.81</v>
      </c>
      <c r="AB176" s="50">
        <f t="shared" si="48"/>
        <v>-5141.0362014703987</v>
      </c>
      <c r="AC176" s="17">
        <v>18690.385381689648</v>
      </c>
      <c r="AD176" s="17">
        <v>12716.52</v>
      </c>
      <c r="AE176" s="50">
        <f t="shared" si="49"/>
        <v>-5973.8653816896476</v>
      </c>
      <c r="AF176" s="17">
        <v>19490.918100733292</v>
      </c>
      <c r="AG176" s="17">
        <v>12716.52</v>
      </c>
      <c r="AH176" s="50">
        <f t="shared" si="50"/>
        <v>-6774.3981007332914</v>
      </c>
      <c r="AI176" s="17">
        <v>20878.181936412835</v>
      </c>
      <c r="AJ176" s="17">
        <v>13347.88</v>
      </c>
      <c r="AK176" s="42">
        <f t="shared" si="51"/>
        <v>-7530.3019364128359</v>
      </c>
      <c r="AL176" s="17">
        <v>14015.858452236451</v>
      </c>
      <c r="AM176" s="10">
        <v>13347.88</v>
      </c>
      <c r="AN176" s="42">
        <f t="shared" si="52"/>
        <v>-667.97845223645163</v>
      </c>
      <c r="AO176" s="58">
        <v>12276.009333539652</v>
      </c>
      <c r="AP176" s="10">
        <v>12799.49</v>
      </c>
      <c r="AQ176" s="53">
        <f t="shared" si="53"/>
        <v>523.48066646034749</v>
      </c>
      <c r="AR176" s="62">
        <v>12889.32</v>
      </c>
      <c r="AS176" s="64">
        <v>12889.32</v>
      </c>
      <c r="AT176" s="60">
        <f t="shared" si="54"/>
        <v>0</v>
      </c>
      <c r="AU176" s="71">
        <v>13534.300315227129</v>
      </c>
      <c r="AV176" s="69">
        <v>13530.32</v>
      </c>
      <c r="AW176" s="53">
        <f t="shared" si="55"/>
        <v>-3.9803152271288127</v>
      </c>
      <c r="AX176" s="99">
        <v>14211.015330988486</v>
      </c>
      <c r="AY176" s="69">
        <v>14203.179999999998</v>
      </c>
      <c r="AZ176" s="97">
        <f t="shared" si="56"/>
        <v>-7.8353309884878399</v>
      </c>
      <c r="BA176" s="25">
        <f t="shared" si="57"/>
        <v>263959.08332327264</v>
      </c>
      <c r="BB176" s="18">
        <f t="shared" si="58"/>
        <v>214650.35648251942</v>
      </c>
      <c r="BC176" s="11">
        <f t="shared" si="59"/>
        <v>-49308.726840753225</v>
      </c>
      <c r="BH176" s="95"/>
    </row>
    <row r="177" spans="1:60" x14ac:dyDescent="0.25">
      <c r="A177" s="10" t="s">
        <v>197</v>
      </c>
      <c r="B177" s="17">
        <v>8134.677612328067</v>
      </c>
      <c r="C177" s="17">
        <v>7604.02</v>
      </c>
      <c r="D177" s="50">
        <f t="shared" si="40"/>
        <v>-530.65761232806653</v>
      </c>
      <c r="E177" s="17">
        <v>7809.5734363068032</v>
      </c>
      <c r="F177" s="17">
        <v>6519.85</v>
      </c>
      <c r="G177" s="50">
        <f t="shared" si="41"/>
        <v>-1289.7234363068028</v>
      </c>
      <c r="H177" s="17">
        <v>6699.1570926957847</v>
      </c>
      <c r="I177" s="17">
        <v>5440.41</v>
      </c>
      <c r="J177" s="50">
        <f t="shared" si="42"/>
        <v>-1258.7470926957849</v>
      </c>
      <c r="K177" s="17">
        <v>6177.4479030890489</v>
      </c>
      <c r="L177" s="17">
        <v>4779.53</v>
      </c>
      <c r="M177" s="50">
        <f t="shared" si="43"/>
        <v>-1397.9179030890491</v>
      </c>
      <c r="N177" s="17">
        <v>6622.7196897643698</v>
      </c>
      <c r="O177" s="17">
        <v>5551.29</v>
      </c>
      <c r="P177" s="50">
        <f t="shared" si="44"/>
        <v>-1071.4296897643699</v>
      </c>
      <c r="Q177" s="17">
        <v>6873.5410903548664</v>
      </c>
      <c r="R177" s="17">
        <v>5544.17</v>
      </c>
      <c r="S177" s="50">
        <f t="shared" si="45"/>
        <v>-1329.3710903548663</v>
      </c>
      <c r="T177" s="17">
        <v>7497.5332627297412</v>
      </c>
      <c r="U177" s="17">
        <v>5542.9</v>
      </c>
      <c r="V177" s="50">
        <f t="shared" si="46"/>
        <v>-1954.6332627297415</v>
      </c>
      <c r="W177" s="17">
        <v>7688.5788355169498</v>
      </c>
      <c r="X177" s="17">
        <v>5542.87</v>
      </c>
      <c r="Y177" s="50">
        <f t="shared" si="47"/>
        <v>-2145.7088355169499</v>
      </c>
      <c r="Z177" s="17">
        <v>8167.3258859287607</v>
      </c>
      <c r="AA177" s="17">
        <v>5819.22</v>
      </c>
      <c r="AB177" s="50">
        <f t="shared" si="48"/>
        <v>-2348.1058859287605</v>
      </c>
      <c r="AC177" s="17">
        <v>8531.8455472366604</v>
      </c>
      <c r="AD177" s="17">
        <v>5803.56</v>
      </c>
      <c r="AE177" s="50">
        <f t="shared" si="49"/>
        <v>-2728.28554723666</v>
      </c>
      <c r="AF177" s="17">
        <v>8897.2752253791386</v>
      </c>
      <c r="AG177" s="17">
        <v>5803.56</v>
      </c>
      <c r="AH177" s="50">
        <f t="shared" si="50"/>
        <v>-3093.7152253791382</v>
      </c>
      <c r="AI177" s="17">
        <v>9530.5377578296611</v>
      </c>
      <c r="AJ177" s="17">
        <v>6089.6</v>
      </c>
      <c r="AK177" s="42">
        <f t="shared" si="51"/>
        <v>-3440.9377578296608</v>
      </c>
      <c r="AL177" s="17">
        <v>6398.0028813939043</v>
      </c>
      <c r="AM177" s="10">
        <v>6089.6</v>
      </c>
      <c r="AN177" s="42">
        <f t="shared" si="52"/>
        <v>-308.40288139390395</v>
      </c>
      <c r="AO177" s="58">
        <v>4798.8036485655002</v>
      </c>
      <c r="AP177" s="10">
        <v>5237.1999999999989</v>
      </c>
      <c r="AQ177" s="53">
        <f t="shared" si="53"/>
        <v>438.39635143449868</v>
      </c>
      <c r="AR177" s="62">
        <v>5037.28</v>
      </c>
      <c r="AS177" s="64">
        <v>5037.28</v>
      </c>
      <c r="AT177" s="60">
        <f t="shared" si="54"/>
        <v>0</v>
      </c>
      <c r="AU177" s="71">
        <v>5290.6810323160598</v>
      </c>
      <c r="AV177" s="69">
        <v>5288</v>
      </c>
      <c r="AW177" s="53">
        <f t="shared" si="55"/>
        <v>-2.6810323160598273</v>
      </c>
      <c r="AX177" s="99">
        <v>5555.2150839318629</v>
      </c>
      <c r="AY177" s="69">
        <v>5551.2000000000007</v>
      </c>
      <c r="AZ177" s="97">
        <f t="shared" si="56"/>
        <v>-4.0150839318621365</v>
      </c>
      <c r="BA177" s="25">
        <f t="shared" si="57"/>
        <v>114154.98090143532</v>
      </c>
      <c r="BB177" s="18">
        <f t="shared" si="58"/>
        <v>92223.717612328066</v>
      </c>
      <c r="BC177" s="11">
        <f t="shared" si="59"/>
        <v>-21931.263289107257</v>
      </c>
      <c r="BH177" s="95"/>
    </row>
    <row r="178" spans="1:60" x14ac:dyDescent="0.25">
      <c r="A178" s="10" t="s">
        <v>38</v>
      </c>
      <c r="B178" s="17">
        <v>438139.91443615092</v>
      </c>
      <c r="C178" s="17">
        <v>409695.38999999996</v>
      </c>
      <c r="D178" s="50">
        <f t="shared" si="40"/>
        <v>-28444.524436150969</v>
      </c>
      <c r="E178" s="17">
        <v>420629.55660108163</v>
      </c>
      <c r="F178" s="17">
        <v>351281.36</v>
      </c>
      <c r="G178" s="50">
        <f t="shared" si="41"/>
        <v>-69348.19660108164</v>
      </c>
      <c r="H178" s="17">
        <v>361588.97109818237</v>
      </c>
      <c r="I178" s="17">
        <v>293727.12</v>
      </c>
      <c r="J178" s="50">
        <f t="shared" si="42"/>
        <v>-67861.851098182378</v>
      </c>
      <c r="K178" s="17">
        <v>335649.34832192789</v>
      </c>
      <c r="L178" s="17">
        <v>259811.62</v>
      </c>
      <c r="M178" s="50">
        <f t="shared" si="43"/>
        <v>-75837.728321927891</v>
      </c>
      <c r="N178" s="17">
        <v>359843.02625630214</v>
      </c>
      <c r="O178" s="17">
        <v>301751.26</v>
      </c>
      <c r="P178" s="50">
        <f t="shared" si="44"/>
        <v>-58091.766256302129</v>
      </c>
      <c r="Q178" s="17">
        <v>373471.31434130482</v>
      </c>
      <c r="R178" s="17">
        <v>301240.57</v>
      </c>
      <c r="S178" s="50">
        <f t="shared" si="45"/>
        <v>-72230.744341304817</v>
      </c>
      <c r="T178" s="17">
        <v>407375.69836870854</v>
      </c>
      <c r="U178" s="17">
        <v>301240.2</v>
      </c>
      <c r="V178" s="50">
        <f t="shared" si="46"/>
        <v>-106135.49836870853</v>
      </c>
      <c r="W178" s="17">
        <v>417756.08894614276</v>
      </c>
      <c r="X178" s="17">
        <v>301240.21999999997</v>
      </c>
      <c r="Y178" s="50">
        <f t="shared" si="47"/>
        <v>-116515.86894614279</v>
      </c>
      <c r="Z178" s="17">
        <v>443768.63296151441</v>
      </c>
      <c r="AA178" s="17">
        <v>316258.32999999996</v>
      </c>
      <c r="AB178" s="50">
        <f t="shared" si="48"/>
        <v>-127510.30296151445</v>
      </c>
      <c r="AC178" s="17">
        <v>463574.67401405727</v>
      </c>
      <c r="AD178" s="17">
        <v>315408.24</v>
      </c>
      <c r="AE178" s="50">
        <f t="shared" si="49"/>
        <v>-148166.43401405727</v>
      </c>
      <c r="AF178" s="17">
        <v>483430.16049491946</v>
      </c>
      <c r="AG178" s="17">
        <v>315408.24</v>
      </c>
      <c r="AH178" s="50">
        <f t="shared" si="50"/>
        <v>-168021.92049491947</v>
      </c>
      <c r="AI178" s="17">
        <v>517838.24611024663</v>
      </c>
      <c r="AJ178" s="17">
        <v>331078.96000000002</v>
      </c>
      <c r="AK178" s="42">
        <f t="shared" si="51"/>
        <v>-186759.28611024661</v>
      </c>
      <c r="AL178" s="17">
        <v>347633.12154001743</v>
      </c>
      <c r="AM178" s="10">
        <v>331078.96000000002</v>
      </c>
      <c r="AN178" s="42">
        <f t="shared" si="52"/>
        <v>-16554.161540017405</v>
      </c>
      <c r="AO178" s="58">
        <v>295517.02468375454</v>
      </c>
      <c r="AP178" s="10">
        <v>310751.33999999997</v>
      </c>
      <c r="AQ178" s="53">
        <f t="shared" si="53"/>
        <v>15234.315316245425</v>
      </c>
      <c r="AR178" s="62">
        <v>310289.88</v>
      </c>
      <c r="AS178" s="64">
        <v>310289.88</v>
      </c>
      <c r="AT178" s="60">
        <f t="shared" si="54"/>
        <v>0</v>
      </c>
      <c r="AU178" s="71">
        <v>325807.52031564945</v>
      </c>
      <c r="AV178" s="69">
        <v>325734.8</v>
      </c>
      <c r="AW178" s="53">
        <f t="shared" si="55"/>
        <v>-72.720315649465192</v>
      </c>
      <c r="AX178" s="99">
        <v>342097.89633143193</v>
      </c>
      <c r="AY178" s="69">
        <v>341948.46</v>
      </c>
      <c r="AZ178" s="97">
        <f t="shared" si="56"/>
        <v>-149.43633143190527</v>
      </c>
      <c r="BA178" s="25">
        <f t="shared" si="57"/>
        <v>6302313.1784899607</v>
      </c>
      <c r="BB178" s="18">
        <f t="shared" si="58"/>
        <v>5104441.0144361509</v>
      </c>
      <c r="BC178" s="11">
        <f t="shared" si="59"/>
        <v>-1197872.1640538098</v>
      </c>
      <c r="BH178" s="95"/>
    </row>
    <row r="179" spans="1:60" x14ac:dyDescent="0.25">
      <c r="A179" s="10" t="s">
        <v>198</v>
      </c>
      <c r="B179" s="17">
        <v>92330.307076635028</v>
      </c>
      <c r="C179" s="17">
        <v>86333.760000000009</v>
      </c>
      <c r="D179" s="50">
        <f t="shared" si="40"/>
        <v>-5996.547076635019</v>
      </c>
      <c r="E179" s="17">
        <v>88640.306091414779</v>
      </c>
      <c r="F179" s="17">
        <v>74024.36</v>
      </c>
      <c r="G179" s="50">
        <f t="shared" si="41"/>
        <v>-14615.946091414778</v>
      </c>
      <c r="H179" s="17">
        <v>71740.007980702401</v>
      </c>
      <c r="I179" s="17">
        <v>58367.040000000001</v>
      </c>
      <c r="J179" s="50">
        <f t="shared" si="42"/>
        <v>-13372.9679807024</v>
      </c>
      <c r="K179" s="17">
        <v>53722.163670832779</v>
      </c>
      <c r="L179" s="17">
        <v>41582.28</v>
      </c>
      <c r="M179" s="50">
        <f t="shared" si="43"/>
        <v>-12139.88367083278</v>
      </c>
      <c r="N179" s="17">
        <v>57594.46889736718</v>
      </c>
      <c r="O179" s="17">
        <v>48293.67</v>
      </c>
      <c r="P179" s="50">
        <f t="shared" si="44"/>
        <v>-9300.7988973671818</v>
      </c>
      <c r="Q179" s="17">
        <v>59775.736719623055</v>
      </c>
      <c r="R179" s="17">
        <v>48214.89</v>
      </c>
      <c r="S179" s="50">
        <f t="shared" si="45"/>
        <v>-11560.846719623056</v>
      </c>
      <c r="T179" s="17">
        <v>65202.283432688608</v>
      </c>
      <c r="U179" s="17">
        <v>48211.51</v>
      </c>
      <c r="V179" s="50">
        <f t="shared" si="46"/>
        <v>-16990.773432688606</v>
      </c>
      <c r="W179" s="17">
        <v>66863.710884748565</v>
      </c>
      <c r="X179" s="17">
        <v>48211.5</v>
      </c>
      <c r="Y179" s="50">
        <f t="shared" si="47"/>
        <v>-18652.210884748565</v>
      </c>
      <c r="Z179" s="17">
        <v>71027.133677240388</v>
      </c>
      <c r="AA179" s="17">
        <v>50615.040000000008</v>
      </c>
      <c r="AB179" s="50">
        <f t="shared" si="48"/>
        <v>-20412.09367724038</v>
      </c>
      <c r="AC179" s="17">
        <v>74197.178202622323</v>
      </c>
      <c r="AD179" s="17">
        <v>50479</v>
      </c>
      <c r="AE179" s="50">
        <f t="shared" si="49"/>
        <v>-23718.178202622323</v>
      </c>
      <c r="AF179" s="17">
        <v>77375.136687635706</v>
      </c>
      <c r="AG179" s="17">
        <v>50479</v>
      </c>
      <c r="AH179" s="50">
        <f t="shared" si="50"/>
        <v>-26896.136687635706</v>
      </c>
      <c r="AI179" s="17">
        <v>82882.30306906339</v>
      </c>
      <c r="AJ179" s="17">
        <v>52989.04</v>
      </c>
      <c r="AK179" s="42">
        <f t="shared" si="51"/>
        <v>-29893.263069063389</v>
      </c>
      <c r="AL179" s="17">
        <v>55640.219610565662</v>
      </c>
      <c r="AM179" s="10">
        <v>52989.04</v>
      </c>
      <c r="AN179" s="42">
        <f t="shared" si="52"/>
        <v>-2651.1796105656613</v>
      </c>
      <c r="AO179" s="58">
        <v>50755.71858994395</v>
      </c>
      <c r="AP179" s="10">
        <v>52326.840000000004</v>
      </c>
      <c r="AQ179" s="53">
        <f t="shared" si="53"/>
        <v>1571.1214100560537</v>
      </c>
      <c r="AR179" s="62">
        <v>53289.48</v>
      </c>
      <c r="AS179" s="64">
        <v>53289.48</v>
      </c>
      <c r="AT179" s="60">
        <f t="shared" si="54"/>
        <v>0</v>
      </c>
      <c r="AU179" s="71">
        <v>55958.179848775442</v>
      </c>
      <c r="AV179" s="69">
        <v>55942.36</v>
      </c>
      <c r="AW179" s="53">
        <f t="shared" si="55"/>
        <v>-15.819848775441642</v>
      </c>
      <c r="AX179" s="99">
        <v>58756.088841214216</v>
      </c>
      <c r="AY179" s="69">
        <v>58727.32</v>
      </c>
      <c r="AZ179" s="97">
        <f t="shared" si="56"/>
        <v>-28.768841214216081</v>
      </c>
      <c r="BA179" s="25">
        <f t="shared" si="57"/>
        <v>1076994.3344398593</v>
      </c>
      <c r="BB179" s="18">
        <f t="shared" si="58"/>
        <v>878345.357076635</v>
      </c>
      <c r="BC179" s="11">
        <f t="shared" si="59"/>
        <v>-198648.97736322426</v>
      </c>
      <c r="BH179" s="95"/>
    </row>
    <row r="180" spans="1:60" x14ac:dyDescent="0.25">
      <c r="A180" s="10" t="s">
        <v>199</v>
      </c>
      <c r="B180" s="17">
        <v>86529.629791894768</v>
      </c>
      <c r="C180" s="17">
        <v>80908.320000000007</v>
      </c>
      <c r="D180" s="50">
        <f t="shared" si="40"/>
        <v>-5621.3097918947606</v>
      </c>
      <c r="E180" s="17">
        <v>83071.454147381664</v>
      </c>
      <c r="F180" s="17">
        <v>69372.479999999996</v>
      </c>
      <c r="G180" s="50">
        <f t="shared" si="41"/>
        <v>-13698.974147381668</v>
      </c>
      <c r="H180" s="17">
        <v>71425.239928006311</v>
      </c>
      <c r="I180" s="17">
        <v>58018.01</v>
      </c>
      <c r="J180" s="50">
        <f t="shared" si="42"/>
        <v>-13407.229928006309</v>
      </c>
      <c r="K180" s="17">
        <v>66341.463861968004</v>
      </c>
      <c r="L180" s="17">
        <v>51351.270000000004</v>
      </c>
      <c r="M180" s="50">
        <f t="shared" si="43"/>
        <v>-14990.193861968</v>
      </c>
      <c r="N180" s="17">
        <v>71123.370987352755</v>
      </c>
      <c r="O180" s="17">
        <v>59640.06</v>
      </c>
      <c r="P180" s="50">
        <f t="shared" si="44"/>
        <v>-11483.310987352757</v>
      </c>
      <c r="Q180" s="17">
        <v>73817.017157118404</v>
      </c>
      <c r="R180" s="17">
        <v>59540.53</v>
      </c>
      <c r="S180" s="50">
        <f t="shared" si="45"/>
        <v>-14276.487157118405</v>
      </c>
      <c r="T180" s="17">
        <v>80518.256051105389</v>
      </c>
      <c r="U180" s="17">
        <v>59539.07</v>
      </c>
      <c r="V180" s="50">
        <f t="shared" si="46"/>
        <v>-20979.186051105389</v>
      </c>
      <c r="W180" s="17">
        <v>82569.951696602264</v>
      </c>
      <c r="X180" s="17">
        <v>59539.090000000004</v>
      </c>
      <c r="Y180" s="50">
        <f t="shared" si="47"/>
        <v>-23030.86169660226</v>
      </c>
      <c r="Z180" s="17">
        <v>87711.359708806922</v>
      </c>
      <c r="AA180" s="17">
        <v>62507.360000000001</v>
      </c>
      <c r="AB180" s="50">
        <f t="shared" si="48"/>
        <v>-25203.999708806921</v>
      </c>
      <c r="AC180" s="17">
        <v>91626.045565654407</v>
      </c>
      <c r="AD180" s="17">
        <v>62339.32</v>
      </c>
      <c r="AE180" s="50">
        <f t="shared" si="49"/>
        <v>-29286.725565654408</v>
      </c>
      <c r="AF180" s="17">
        <v>95550.5043659394</v>
      </c>
      <c r="AG180" s="17">
        <v>62339.32</v>
      </c>
      <c r="AH180" s="50">
        <f t="shared" si="50"/>
        <v>-33211.1843659394</v>
      </c>
      <c r="AI180" s="17">
        <v>102351.30043427962</v>
      </c>
      <c r="AJ180" s="17">
        <v>65437.96</v>
      </c>
      <c r="AK180" s="42">
        <f t="shared" si="51"/>
        <v>-36913.34043427962</v>
      </c>
      <c r="AL180" s="17">
        <v>68710.069854658272</v>
      </c>
      <c r="AM180" s="10">
        <v>65437.96</v>
      </c>
      <c r="AN180" s="42">
        <f t="shared" si="52"/>
        <v>-3272.1098546582725</v>
      </c>
      <c r="AO180" s="58">
        <v>54817.961678497064</v>
      </c>
      <c r="AP180" s="10">
        <v>58726.61</v>
      </c>
      <c r="AQ180" s="53">
        <f t="shared" si="53"/>
        <v>3908.6483215029366</v>
      </c>
      <c r="AR180" s="62">
        <v>57557.96</v>
      </c>
      <c r="AS180" s="64">
        <v>57557.96</v>
      </c>
      <c r="AT180" s="60">
        <f t="shared" si="54"/>
        <v>0</v>
      </c>
      <c r="AU180" s="71">
        <v>60436.802862177872</v>
      </c>
      <c r="AV180" s="69">
        <v>60423.09</v>
      </c>
      <c r="AW180" s="53">
        <f t="shared" si="55"/>
        <v>-13.71286217787565</v>
      </c>
      <c r="AX180" s="99">
        <v>63458.643005286765</v>
      </c>
      <c r="AY180" s="69">
        <v>63430.86</v>
      </c>
      <c r="AZ180" s="97">
        <f t="shared" si="56"/>
        <v>-27.783005286764819</v>
      </c>
      <c r="BA180" s="25">
        <f t="shared" si="57"/>
        <v>1234158.3880914431</v>
      </c>
      <c r="BB180" s="18">
        <f t="shared" si="58"/>
        <v>998299.71979189455</v>
      </c>
      <c r="BC180" s="11">
        <f t="shared" si="59"/>
        <v>-235858.66829954856</v>
      </c>
      <c r="BH180" s="95"/>
    </row>
    <row r="181" spans="1:60" x14ac:dyDescent="0.25">
      <c r="A181" s="10" t="s">
        <v>200</v>
      </c>
      <c r="B181" s="17">
        <v>39094.505487095652</v>
      </c>
      <c r="C181" s="17">
        <v>36553.75</v>
      </c>
      <c r="D181" s="50">
        <f t="shared" si="40"/>
        <v>-2540.7554870956519</v>
      </c>
      <c r="E181" s="17">
        <v>37532.084995584177</v>
      </c>
      <c r="F181" s="17">
        <v>31341.95</v>
      </c>
      <c r="G181" s="50">
        <f t="shared" si="41"/>
        <v>-6190.1349955841761</v>
      </c>
      <c r="H181" s="17">
        <v>32138.079989816681</v>
      </c>
      <c r="I181" s="17">
        <v>26106.99</v>
      </c>
      <c r="J181" s="50">
        <f t="shared" si="42"/>
        <v>-6031.089989816679</v>
      </c>
      <c r="K181" s="17">
        <v>29469.070541584333</v>
      </c>
      <c r="L181" s="17">
        <v>22809.17</v>
      </c>
      <c r="M181" s="50">
        <f t="shared" si="43"/>
        <v>-6659.9005415843349</v>
      </c>
      <c r="N181" s="17">
        <v>31593.207547280606</v>
      </c>
      <c r="O181" s="17">
        <v>26491.760000000002</v>
      </c>
      <c r="P181" s="50">
        <f t="shared" si="44"/>
        <v>-5101.4475472806043</v>
      </c>
      <c r="Q181" s="17">
        <v>32789.732983560571</v>
      </c>
      <c r="R181" s="17">
        <v>26448.080000000002</v>
      </c>
      <c r="S181" s="50">
        <f t="shared" si="45"/>
        <v>-6341.6529835605688</v>
      </c>
      <c r="T181" s="17">
        <v>35766.442724150445</v>
      </c>
      <c r="U181" s="17">
        <v>26445.209999999995</v>
      </c>
      <c r="V181" s="50">
        <f t="shared" si="46"/>
        <v>-9321.2327241504499</v>
      </c>
      <c r="W181" s="17">
        <v>36677.811876824053</v>
      </c>
      <c r="X181" s="17">
        <v>26445.21</v>
      </c>
      <c r="Y181" s="50">
        <f t="shared" si="47"/>
        <v>-10232.601876824054</v>
      </c>
      <c r="Z181" s="17">
        <v>38961.640218477281</v>
      </c>
      <c r="AA181" s="17">
        <v>27763.61</v>
      </c>
      <c r="AB181" s="50">
        <f t="shared" si="48"/>
        <v>-11198.030218477281</v>
      </c>
      <c r="AC181" s="17">
        <v>40700.555023004461</v>
      </c>
      <c r="AD181" s="17">
        <v>27689</v>
      </c>
      <c r="AE181" s="50">
        <f t="shared" si="49"/>
        <v>-13011.555023004461</v>
      </c>
      <c r="AF181" s="17">
        <v>42443.810997333952</v>
      </c>
      <c r="AG181" s="17">
        <v>27689</v>
      </c>
      <c r="AH181" s="50">
        <f t="shared" si="50"/>
        <v>-14754.810997333952</v>
      </c>
      <c r="AI181" s="17">
        <v>45464.744323343053</v>
      </c>
      <c r="AJ181" s="17">
        <v>29064.400000000001</v>
      </c>
      <c r="AK181" s="42">
        <f t="shared" si="51"/>
        <v>-16400.344323343052</v>
      </c>
      <c r="AL181" s="17">
        <v>30521.212189061975</v>
      </c>
      <c r="AM181" s="10">
        <v>29064.400000000001</v>
      </c>
      <c r="AN181" s="42">
        <f t="shared" si="52"/>
        <v>-1456.8121890619732</v>
      </c>
      <c r="AO181" s="58">
        <v>23681.538005246493</v>
      </c>
      <c r="AP181" s="10">
        <v>25583.200000000001</v>
      </c>
      <c r="AQ181" s="53">
        <f t="shared" si="53"/>
        <v>1901.6619947535073</v>
      </c>
      <c r="AR181" s="62">
        <v>24864</v>
      </c>
      <c r="AS181" s="64">
        <v>24864</v>
      </c>
      <c r="AT181" s="60">
        <f t="shared" si="54"/>
        <v>0</v>
      </c>
      <c r="AU181" s="71">
        <v>26108.895699010878</v>
      </c>
      <c r="AV181" s="69">
        <v>26101.4</v>
      </c>
      <c r="AW181" s="53">
        <f t="shared" si="55"/>
        <v>-7.4956990108767059</v>
      </c>
      <c r="AX181" s="99">
        <v>27414.340483961423</v>
      </c>
      <c r="AY181" s="69">
        <v>27400.38</v>
      </c>
      <c r="AZ181" s="97">
        <f t="shared" si="56"/>
        <v>-13.960483961422142</v>
      </c>
      <c r="BA181" s="25">
        <f t="shared" si="57"/>
        <v>547807.33260137471</v>
      </c>
      <c r="BB181" s="18">
        <f t="shared" si="58"/>
        <v>443001.88548709569</v>
      </c>
      <c r="BC181" s="11">
        <f t="shared" si="59"/>
        <v>-104805.44711427903</v>
      </c>
      <c r="BH181" s="95"/>
    </row>
    <row r="182" spans="1:60" x14ac:dyDescent="0.25">
      <c r="A182" s="10" t="s">
        <v>201</v>
      </c>
      <c r="B182" s="17">
        <v>4118.8241075078822</v>
      </c>
      <c r="C182" s="17">
        <v>3851.2</v>
      </c>
      <c r="D182" s="50">
        <f t="shared" si="40"/>
        <v>-267.6241075078824</v>
      </c>
      <c r="E182" s="17">
        <v>3954.2143981300269</v>
      </c>
      <c r="F182" s="17">
        <v>3302.09</v>
      </c>
      <c r="G182" s="50">
        <f t="shared" si="41"/>
        <v>-652.12439813002675</v>
      </c>
      <c r="H182" s="17">
        <v>3309.2767306035203</v>
      </c>
      <c r="I182" s="17">
        <v>2689.31</v>
      </c>
      <c r="J182" s="50">
        <f t="shared" si="42"/>
        <v>-619.96673060352032</v>
      </c>
      <c r="K182" s="17">
        <v>2812.3011854529909</v>
      </c>
      <c r="L182" s="17">
        <v>2175.9899999999998</v>
      </c>
      <c r="M182" s="50">
        <f t="shared" si="43"/>
        <v>-636.31118545299114</v>
      </c>
      <c r="N182" s="17">
        <v>3015.0124657682145</v>
      </c>
      <c r="O182" s="17">
        <v>2526.61</v>
      </c>
      <c r="P182" s="50">
        <f t="shared" si="44"/>
        <v>-488.40246576821437</v>
      </c>
      <c r="Q182" s="17">
        <v>3129.1996403561066</v>
      </c>
      <c r="R182" s="17">
        <v>2524</v>
      </c>
      <c r="S182" s="50">
        <f t="shared" si="45"/>
        <v>-605.19964035610656</v>
      </c>
      <c r="T182" s="17">
        <v>3413.2738978185985</v>
      </c>
      <c r="U182" s="17">
        <v>2520.7600000000002</v>
      </c>
      <c r="V182" s="50">
        <f t="shared" si="46"/>
        <v>-892.51389781859825</v>
      </c>
      <c r="W182" s="17">
        <v>3500.2479523559659</v>
      </c>
      <c r="X182" s="17">
        <v>2520.7599999999998</v>
      </c>
      <c r="Y182" s="50">
        <f t="shared" si="47"/>
        <v>-979.48795235596617</v>
      </c>
      <c r="Z182" s="17">
        <v>3718.198944177685</v>
      </c>
      <c r="AA182" s="17">
        <v>2646.44</v>
      </c>
      <c r="AB182" s="50">
        <f t="shared" si="48"/>
        <v>-1071.758944177685</v>
      </c>
      <c r="AC182" s="17">
        <v>3884.1475837614371</v>
      </c>
      <c r="AD182" s="17">
        <v>2639.32</v>
      </c>
      <c r="AE182" s="50">
        <f t="shared" si="49"/>
        <v>-1244.8275837614369</v>
      </c>
      <c r="AF182" s="17">
        <v>4050.5105111648227</v>
      </c>
      <c r="AG182" s="17">
        <v>2639.32</v>
      </c>
      <c r="AH182" s="50">
        <f t="shared" si="50"/>
        <v>-1411.1905111648225</v>
      </c>
      <c r="AI182" s="17">
        <v>4338.8051271053328</v>
      </c>
      <c r="AJ182" s="17">
        <v>2771.2</v>
      </c>
      <c r="AK182" s="42">
        <f t="shared" si="51"/>
        <v>-1567.6051271053329</v>
      </c>
      <c r="AL182" s="17">
        <v>2912.7094829692096</v>
      </c>
      <c r="AM182" s="10">
        <v>2771.2</v>
      </c>
      <c r="AN182" s="42">
        <f t="shared" si="52"/>
        <v>-141.50948296920978</v>
      </c>
      <c r="AO182" s="58">
        <v>2678.4020364086514</v>
      </c>
      <c r="AP182" s="10">
        <v>2753.2400000000002</v>
      </c>
      <c r="AQ182" s="53">
        <f t="shared" si="53"/>
        <v>74.837963591348853</v>
      </c>
      <c r="AR182" s="62">
        <v>2810.28</v>
      </c>
      <c r="AS182" s="64">
        <v>2810.28</v>
      </c>
      <c r="AT182" s="60">
        <f t="shared" si="54"/>
        <v>0</v>
      </c>
      <c r="AU182" s="71">
        <v>2952.9382505950098</v>
      </c>
      <c r="AV182" s="69">
        <v>2949.64</v>
      </c>
      <c r="AW182" s="53">
        <f t="shared" si="55"/>
        <v>-3.2982505950099039</v>
      </c>
      <c r="AX182" s="99">
        <v>3100.5851631247606</v>
      </c>
      <c r="AY182" s="69">
        <v>3095.88</v>
      </c>
      <c r="AZ182" s="97">
        <f t="shared" si="56"/>
        <v>-4.7051631247604746</v>
      </c>
      <c r="BA182" s="25">
        <f t="shared" si="57"/>
        <v>54598.342314175454</v>
      </c>
      <c r="BB182" s="18">
        <f t="shared" si="58"/>
        <v>44358.984107507873</v>
      </c>
      <c r="BC182" s="11">
        <f t="shared" si="59"/>
        <v>-10239.358206667581</v>
      </c>
      <c r="BH182" s="95"/>
    </row>
    <row r="183" spans="1:60" x14ac:dyDescent="0.25">
      <c r="A183" s="10" t="s">
        <v>202</v>
      </c>
      <c r="B183" s="17">
        <v>12150.531117148252</v>
      </c>
      <c r="C183" s="17">
        <v>11361.54</v>
      </c>
      <c r="D183" s="50">
        <f t="shared" si="40"/>
        <v>-788.99111714825085</v>
      </c>
      <c r="E183" s="17">
        <v>11664.932474483579</v>
      </c>
      <c r="F183" s="17">
        <v>9741.61</v>
      </c>
      <c r="G183" s="50">
        <f t="shared" si="41"/>
        <v>-1923.3224744835788</v>
      </c>
      <c r="H183" s="17">
        <v>9799.2231717147115</v>
      </c>
      <c r="I183" s="17">
        <v>7964.58</v>
      </c>
      <c r="J183" s="50">
        <f t="shared" si="42"/>
        <v>-1834.6431717147116</v>
      </c>
      <c r="K183" s="17">
        <v>8436.9035563589732</v>
      </c>
      <c r="L183" s="17">
        <v>6529.67</v>
      </c>
      <c r="M183" s="50">
        <f t="shared" si="43"/>
        <v>-1907.2335563589731</v>
      </c>
      <c r="N183" s="17">
        <v>9045.0373973046444</v>
      </c>
      <c r="O183" s="17">
        <v>7582.9499999999989</v>
      </c>
      <c r="P183" s="50">
        <f t="shared" si="44"/>
        <v>-1462.0873973046455</v>
      </c>
      <c r="Q183" s="17">
        <v>9387.5989210683183</v>
      </c>
      <c r="R183" s="17">
        <v>7572</v>
      </c>
      <c r="S183" s="50">
        <f t="shared" si="45"/>
        <v>-1815.5989210683183</v>
      </c>
      <c r="T183" s="17">
        <v>10239.821693455795</v>
      </c>
      <c r="U183" s="17">
        <v>7569.4699999999993</v>
      </c>
      <c r="V183" s="50">
        <f t="shared" si="46"/>
        <v>-2670.3516934557956</v>
      </c>
      <c r="W183" s="17">
        <v>10500.743857067897</v>
      </c>
      <c r="X183" s="17">
        <v>7569.4599999999991</v>
      </c>
      <c r="Y183" s="50">
        <f t="shared" si="47"/>
        <v>-2931.2838570678978</v>
      </c>
      <c r="Z183" s="17">
        <v>11154.596832533054</v>
      </c>
      <c r="AA183" s="17">
        <v>7946.8499999999995</v>
      </c>
      <c r="AB183" s="50">
        <f t="shared" si="48"/>
        <v>-3207.7468325330547</v>
      </c>
      <c r="AC183" s="17">
        <v>11652.44275128431</v>
      </c>
      <c r="AD183" s="17">
        <v>7925.48</v>
      </c>
      <c r="AE183" s="50">
        <f t="shared" si="49"/>
        <v>-3726.9627512843108</v>
      </c>
      <c r="AF183" s="17">
        <v>12151.531533494466</v>
      </c>
      <c r="AG183" s="17">
        <v>7925.48</v>
      </c>
      <c r="AH183" s="50">
        <f t="shared" si="50"/>
        <v>-4226.0515334944666</v>
      </c>
      <c r="AI183" s="17">
        <v>13016.415381315996</v>
      </c>
      <c r="AJ183" s="17">
        <v>8321.4</v>
      </c>
      <c r="AK183" s="42">
        <f t="shared" si="51"/>
        <v>-4695.0153813159959</v>
      </c>
      <c r="AL183" s="17">
        <v>8738.1284489076279</v>
      </c>
      <c r="AM183" s="10">
        <v>8321.4</v>
      </c>
      <c r="AN183" s="42">
        <f t="shared" si="52"/>
        <v>-416.72844890762826</v>
      </c>
      <c r="AO183" s="58">
        <v>5937.1245140391775</v>
      </c>
      <c r="AP183" s="10">
        <v>6690.1100000000006</v>
      </c>
      <c r="AQ183" s="53">
        <f t="shared" si="53"/>
        <v>752.9854859608231</v>
      </c>
      <c r="AR183" s="62">
        <v>6230.36</v>
      </c>
      <c r="AS183" s="64">
        <v>6230.36</v>
      </c>
      <c r="AT183" s="60">
        <f t="shared" si="54"/>
        <v>0</v>
      </c>
      <c r="AU183" s="71">
        <v>6545.6797888189385</v>
      </c>
      <c r="AV183" s="69">
        <v>6540.72</v>
      </c>
      <c r="AW183" s="53">
        <f t="shared" si="55"/>
        <v>-4.9597888189382502</v>
      </c>
      <c r="AX183" s="99">
        <v>6872.9637782598857</v>
      </c>
      <c r="AY183" s="69">
        <v>6866.52</v>
      </c>
      <c r="AZ183" s="97">
        <f t="shared" si="56"/>
        <v>-6.4437782598852209</v>
      </c>
      <c r="BA183" s="25">
        <f t="shared" si="57"/>
        <v>156651.07143899571</v>
      </c>
      <c r="BB183" s="18">
        <f t="shared" si="58"/>
        <v>126582.07111714824</v>
      </c>
      <c r="BC183" s="11">
        <f t="shared" si="59"/>
        <v>-30069.000321847474</v>
      </c>
      <c r="BH183" s="95"/>
    </row>
    <row r="184" spans="1:60" x14ac:dyDescent="0.25">
      <c r="A184" s="10" t="s">
        <v>203</v>
      </c>
      <c r="B184" s="17">
        <v>4736.6477236340643</v>
      </c>
      <c r="C184" s="17">
        <v>4427.49</v>
      </c>
      <c r="D184" s="50">
        <f t="shared" si="40"/>
        <v>-309.1577236340645</v>
      </c>
      <c r="E184" s="17">
        <v>4547.3465578495307</v>
      </c>
      <c r="F184" s="17">
        <v>3796.22</v>
      </c>
      <c r="G184" s="50">
        <f t="shared" si="41"/>
        <v>-751.12655784953085</v>
      </c>
      <c r="H184" s="17">
        <v>3606.8934438687493</v>
      </c>
      <c r="I184" s="17">
        <v>2935.19</v>
      </c>
      <c r="J184" s="50">
        <f t="shared" si="42"/>
        <v>-671.70344386874922</v>
      </c>
      <c r="K184" s="17">
        <v>2475.7865136893852</v>
      </c>
      <c r="L184" s="17">
        <v>1915.0100000000002</v>
      </c>
      <c r="M184" s="50">
        <f t="shared" si="43"/>
        <v>-560.77651368938496</v>
      </c>
      <c r="N184" s="17">
        <v>2654.2417433685991</v>
      </c>
      <c r="O184" s="17">
        <v>2224.41</v>
      </c>
      <c r="P184" s="50">
        <f t="shared" si="44"/>
        <v>-429.83174336859929</v>
      </c>
      <c r="Q184" s="17">
        <v>2754.7654953562305</v>
      </c>
      <c r="R184" s="17">
        <v>2221.98</v>
      </c>
      <c r="S184" s="50">
        <f t="shared" si="45"/>
        <v>-532.78549535623051</v>
      </c>
      <c r="T184" s="17">
        <v>3004.8479613274844</v>
      </c>
      <c r="U184" s="17">
        <v>2218.5500000000002</v>
      </c>
      <c r="V184" s="50">
        <f t="shared" si="46"/>
        <v>-786.29796132748424</v>
      </c>
      <c r="W184" s="17">
        <v>3081.4148640398676</v>
      </c>
      <c r="X184" s="17">
        <v>2218.5500000000002</v>
      </c>
      <c r="Y184" s="50">
        <f t="shared" si="47"/>
        <v>-862.86486403986737</v>
      </c>
      <c r="Z184" s="17">
        <v>3273.2862500025776</v>
      </c>
      <c r="AA184" s="17">
        <v>2329.1699999999996</v>
      </c>
      <c r="AB184" s="50">
        <f t="shared" si="48"/>
        <v>-944.116250002578</v>
      </c>
      <c r="AC184" s="17">
        <v>3419.3777874139146</v>
      </c>
      <c r="AD184" s="17">
        <v>2322.92</v>
      </c>
      <c r="AE184" s="50">
        <f t="shared" si="49"/>
        <v>-1096.4577874139145</v>
      </c>
      <c r="AF184" s="17">
        <v>3565.8340397433908</v>
      </c>
      <c r="AG184" s="17">
        <v>2322.92</v>
      </c>
      <c r="AH184" s="50">
        <f t="shared" si="50"/>
        <v>-1242.9140397433907</v>
      </c>
      <c r="AI184" s="17">
        <v>3819.6318640328986</v>
      </c>
      <c r="AJ184" s="17">
        <v>2438.96</v>
      </c>
      <c r="AK184" s="42">
        <f t="shared" si="51"/>
        <v>-1380.6718640328986</v>
      </c>
      <c r="AL184" s="17">
        <v>2564.1801431267395</v>
      </c>
      <c r="AM184" s="10">
        <v>2438.96</v>
      </c>
      <c r="AN184" s="42">
        <f t="shared" si="52"/>
        <v>-125.22014312673946</v>
      </c>
      <c r="AO184" s="58">
        <v>2901.6022061093722</v>
      </c>
      <c r="AP184" s="10">
        <v>2831.1</v>
      </c>
      <c r="AQ184" s="53">
        <f t="shared" si="53"/>
        <v>-70.50220610937231</v>
      </c>
      <c r="AR184" s="62">
        <v>3044.48</v>
      </c>
      <c r="AS184" s="64">
        <v>3044.48</v>
      </c>
      <c r="AT184" s="60">
        <f t="shared" si="54"/>
        <v>0</v>
      </c>
      <c r="AU184" s="71">
        <v>3199.0164381445938</v>
      </c>
      <c r="AV184" s="69">
        <v>3195.52</v>
      </c>
      <c r="AW184" s="53">
        <f t="shared" si="55"/>
        <v>-3.496438144593867</v>
      </c>
      <c r="AX184" s="99">
        <v>3358.9672600518238</v>
      </c>
      <c r="AY184" s="69">
        <v>3354.08</v>
      </c>
      <c r="AZ184" s="97">
        <f t="shared" si="56"/>
        <v>-4.8872600518238869</v>
      </c>
      <c r="BA184" s="25">
        <f t="shared" si="57"/>
        <v>52649.353031707404</v>
      </c>
      <c r="BB184" s="18">
        <f t="shared" si="58"/>
        <v>43190.58772363406</v>
      </c>
      <c r="BC184" s="11">
        <f t="shared" si="59"/>
        <v>-9458.7653080733435</v>
      </c>
      <c r="BH184" s="95"/>
    </row>
    <row r="185" spans="1:60" x14ac:dyDescent="0.25">
      <c r="A185" s="10" t="s">
        <v>204</v>
      </c>
      <c r="B185" s="17">
        <v>8512.2364888496231</v>
      </c>
      <c r="C185" s="17">
        <v>7955.41</v>
      </c>
      <c r="D185" s="50">
        <f t="shared" si="40"/>
        <v>-556.82648884962327</v>
      </c>
      <c r="E185" s="17">
        <v>8172.0430894687233</v>
      </c>
      <c r="F185" s="17">
        <v>6821.13</v>
      </c>
      <c r="G185" s="50">
        <f t="shared" si="41"/>
        <v>-1350.9130894687232</v>
      </c>
      <c r="H185" s="17">
        <v>6481.3142734233888</v>
      </c>
      <c r="I185" s="17">
        <v>5273.52</v>
      </c>
      <c r="J185" s="50">
        <f t="shared" si="42"/>
        <v>-1207.7942734233884</v>
      </c>
      <c r="K185" s="17">
        <v>4446.8010197333624</v>
      </c>
      <c r="L185" s="17">
        <v>3440</v>
      </c>
      <c r="M185" s="50">
        <f t="shared" si="43"/>
        <v>-1006.8010197333624</v>
      </c>
      <c r="N185" s="17">
        <v>4767.327403137775</v>
      </c>
      <c r="O185" s="17">
        <v>3995.2799999999997</v>
      </c>
      <c r="P185" s="50">
        <f t="shared" si="44"/>
        <v>-772.04740313777529</v>
      </c>
      <c r="Q185" s="17">
        <v>4947.8797732126468</v>
      </c>
      <c r="R185" s="17">
        <v>3990.94</v>
      </c>
      <c r="S185" s="50">
        <f t="shared" si="45"/>
        <v>-956.93977321264674</v>
      </c>
      <c r="T185" s="17">
        <v>5397.057017918296</v>
      </c>
      <c r="U185" s="17">
        <v>3989.1699999999992</v>
      </c>
      <c r="V185" s="50">
        <f t="shared" si="46"/>
        <v>-1407.8870179182968</v>
      </c>
      <c r="W185" s="17">
        <v>5534.5800956055864</v>
      </c>
      <c r="X185" s="17">
        <v>3989.1699999999996</v>
      </c>
      <c r="Y185" s="50">
        <f t="shared" si="47"/>
        <v>-1545.4100956055868</v>
      </c>
      <c r="Z185" s="17">
        <v>5879.2034587424932</v>
      </c>
      <c r="AA185" s="17">
        <v>4188.04</v>
      </c>
      <c r="AB185" s="50">
        <f t="shared" si="48"/>
        <v>-1691.1634587424933</v>
      </c>
      <c r="AC185" s="17">
        <v>6141.6008803065452</v>
      </c>
      <c r="AD185" s="17">
        <v>4176.8</v>
      </c>
      <c r="AE185" s="50">
        <f t="shared" si="49"/>
        <v>-1964.800880306545</v>
      </c>
      <c r="AF185" s="17">
        <v>6404.6533723546336</v>
      </c>
      <c r="AG185" s="17">
        <v>4176.8</v>
      </c>
      <c r="AH185" s="50">
        <f t="shared" si="50"/>
        <v>-2227.8533723546334</v>
      </c>
      <c r="AI185" s="17">
        <v>6860.5038334571491</v>
      </c>
      <c r="AJ185" s="17">
        <v>4385.4399999999996</v>
      </c>
      <c r="AK185" s="42">
        <f t="shared" si="51"/>
        <v>-2475.0638334571495</v>
      </c>
      <c r="AL185" s="17">
        <v>4605.5662764897761</v>
      </c>
      <c r="AM185" s="10">
        <v>4385.4399999999996</v>
      </c>
      <c r="AN185" s="42">
        <f t="shared" si="52"/>
        <v>-220.1262764897765</v>
      </c>
      <c r="AO185" s="58">
        <v>5178.2439370567263</v>
      </c>
      <c r="AP185" s="10">
        <v>5062.54</v>
      </c>
      <c r="AQ185" s="53">
        <f t="shared" si="53"/>
        <v>-115.70393705672632</v>
      </c>
      <c r="AR185" s="62">
        <v>5435</v>
      </c>
      <c r="AS185" s="64">
        <v>5435</v>
      </c>
      <c r="AT185" s="60">
        <f t="shared" si="54"/>
        <v>0</v>
      </c>
      <c r="AU185" s="71">
        <v>5709.013951150353</v>
      </c>
      <c r="AV185" s="69">
        <v>5705.56</v>
      </c>
      <c r="AW185" s="53">
        <f t="shared" si="55"/>
        <v>-3.4539511503526228</v>
      </c>
      <c r="AX185" s="99">
        <v>5994.4646487078708</v>
      </c>
      <c r="AY185" s="69">
        <v>5989.64</v>
      </c>
      <c r="AZ185" s="97">
        <f t="shared" si="56"/>
        <v>-4.8246487078704376</v>
      </c>
      <c r="BA185" s="25">
        <f t="shared" si="57"/>
        <v>94473.024870907058</v>
      </c>
      <c r="BB185" s="18">
        <f t="shared" si="58"/>
        <v>77527.066488849625</v>
      </c>
      <c r="BC185" s="11">
        <f t="shared" si="59"/>
        <v>-16945.958382057433</v>
      </c>
      <c r="BH185" s="95"/>
    </row>
    <row r="186" spans="1:60" x14ac:dyDescent="0.25">
      <c r="A186" s="10" t="s">
        <v>205</v>
      </c>
      <c r="B186" s="17">
        <v>2093.7355879831734</v>
      </c>
      <c r="C186" s="17">
        <v>1953.7</v>
      </c>
      <c r="D186" s="50">
        <f t="shared" si="40"/>
        <v>-140.0355879831734</v>
      </c>
      <c r="E186" s="17">
        <v>2010.0589857160974</v>
      </c>
      <c r="F186" s="17">
        <v>1675.14</v>
      </c>
      <c r="G186" s="50">
        <f t="shared" si="41"/>
        <v>-334.91898571609727</v>
      </c>
      <c r="H186" s="17">
        <v>1710.7245764098373</v>
      </c>
      <c r="I186" s="17">
        <v>1387.28</v>
      </c>
      <c r="J186" s="50">
        <f t="shared" si="42"/>
        <v>-323.44457640983728</v>
      </c>
      <c r="K186" s="17">
        <v>1538.3527852050549</v>
      </c>
      <c r="L186" s="17">
        <v>1189.8800000000001</v>
      </c>
      <c r="M186" s="50">
        <f t="shared" si="43"/>
        <v>-348.47278520505483</v>
      </c>
      <c r="N186" s="17">
        <v>1649.2375881125279</v>
      </c>
      <c r="O186" s="17">
        <v>1381.77</v>
      </c>
      <c r="P186" s="50">
        <f t="shared" si="44"/>
        <v>-267.46758811252789</v>
      </c>
      <c r="Q186" s="17">
        <v>1711.6989485708616</v>
      </c>
      <c r="R186" s="17">
        <v>1380.65</v>
      </c>
      <c r="S186" s="50">
        <f t="shared" si="45"/>
        <v>-331.04894857086151</v>
      </c>
      <c r="T186" s="17">
        <v>1867.0899953879511</v>
      </c>
      <c r="U186" s="17">
        <v>1379.4799999999998</v>
      </c>
      <c r="V186" s="50">
        <f t="shared" si="46"/>
        <v>-487.60999538795136</v>
      </c>
      <c r="W186" s="17">
        <v>1914.6655465878785</v>
      </c>
      <c r="X186" s="17">
        <v>1379.5</v>
      </c>
      <c r="Y186" s="50">
        <f t="shared" si="47"/>
        <v>-535.16554658787845</v>
      </c>
      <c r="Z186" s="17">
        <v>2033.8866019433488</v>
      </c>
      <c r="AA186" s="17">
        <v>1448.2599999999998</v>
      </c>
      <c r="AB186" s="50">
        <f t="shared" si="48"/>
        <v>-585.62660194334899</v>
      </c>
      <c r="AC186" s="17">
        <v>2124.6619261601022</v>
      </c>
      <c r="AD186" s="17">
        <v>1444.36</v>
      </c>
      <c r="AE186" s="50">
        <f t="shared" si="49"/>
        <v>-680.30192616010231</v>
      </c>
      <c r="AF186" s="17">
        <v>2215.6638693551163</v>
      </c>
      <c r="AG186" s="17">
        <v>1444.36</v>
      </c>
      <c r="AH186" s="50">
        <f t="shared" si="50"/>
        <v>-771.30386935511638</v>
      </c>
      <c r="AI186" s="17">
        <v>2373.363488331122</v>
      </c>
      <c r="AJ186" s="17">
        <v>1516.52</v>
      </c>
      <c r="AK186" s="42">
        <f t="shared" si="51"/>
        <v>-856.84348833112199</v>
      </c>
      <c r="AL186" s="17">
        <v>1593.2769821370034</v>
      </c>
      <c r="AM186" s="10">
        <v>1516.52</v>
      </c>
      <c r="AN186" s="42">
        <f t="shared" si="52"/>
        <v>-76.756982137003433</v>
      </c>
      <c r="AO186" s="58">
        <v>1138.3208654736768</v>
      </c>
      <c r="AP186" s="10">
        <v>1260.3499999999999</v>
      </c>
      <c r="AQ186" s="53">
        <f t="shared" si="53"/>
        <v>122.02913452632311</v>
      </c>
      <c r="AR186" s="62">
        <v>1193.04</v>
      </c>
      <c r="AS186" s="64">
        <v>1193.04</v>
      </c>
      <c r="AT186" s="60">
        <f t="shared" si="54"/>
        <v>0</v>
      </c>
      <c r="AU186" s="71">
        <v>1254.9987565028794</v>
      </c>
      <c r="AV186" s="69">
        <v>1252.68</v>
      </c>
      <c r="AW186" s="53">
        <f t="shared" si="55"/>
        <v>-2.318756502879296</v>
      </c>
      <c r="AX186" s="99">
        <v>1317.7486943280232</v>
      </c>
      <c r="AY186" s="69">
        <v>1315.32</v>
      </c>
      <c r="AZ186" s="97">
        <f t="shared" si="56"/>
        <v>-2.4286943280233118</v>
      </c>
      <c r="BA186" s="25">
        <f t="shared" si="57"/>
        <v>28422.776503876627</v>
      </c>
      <c r="BB186" s="18">
        <f t="shared" si="58"/>
        <v>22943.525587983175</v>
      </c>
      <c r="BC186" s="11">
        <f t="shared" si="59"/>
        <v>-5479.2509158934517</v>
      </c>
      <c r="BH186" s="95"/>
    </row>
    <row r="187" spans="1:60" x14ac:dyDescent="0.25">
      <c r="A187" s="10" t="s">
        <v>206</v>
      </c>
      <c r="B187" s="17">
        <v>18980.914428765489</v>
      </c>
      <c r="C187" s="17">
        <v>17747.440000000002</v>
      </c>
      <c r="D187" s="50">
        <f t="shared" si="40"/>
        <v>-1233.4744287654867</v>
      </c>
      <c r="E187" s="17">
        <v>18222.338018049209</v>
      </c>
      <c r="F187" s="17">
        <v>15217.02</v>
      </c>
      <c r="G187" s="50">
        <f t="shared" si="41"/>
        <v>-3005.3180180492091</v>
      </c>
      <c r="H187" s="17">
        <v>16099.689630242006</v>
      </c>
      <c r="I187" s="17">
        <v>13068.12</v>
      </c>
      <c r="J187" s="50">
        <f t="shared" si="42"/>
        <v>-3031.5696302420056</v>
      </c>
      <c r="K187" s="17">
        <v>16200.777769190736</v>
      </c>
      <c r="L187" s="17">
        <v>12538.8</v>
      </c>
      <c r="M187" s="50">
        <f t="shared" si="43"/>
        <v>-3661.9777691907366</v>
      </c>
      <c r="N187" s="17">
        <v>17368.533349810055</v>
      </c>
      <c r="O187" s="17">
        <v>14562.27</v>
      </c>
      <c r="P187" s="50">
        <f t="shared" si="44"/>
        <v>-2806.2633498100549</v>
      </c>
      <c r="Q187" s="17">
        <v>18026.329552136885</v>
      </c>
      <c r="R187" s="17">
        <v>14539.97</v>
      </c>
      <c r="S187" s="50">
        <f t="shared" si="45"/>
        <v>-3486.3595521368861</v>
      </c>
      <c r="T187" s="17">
        <v>19662.791513929358</v>
      </c>
      <c r="U187" s="17">
        <v>14538.09</v>
      </c>
      <c r="V187" s="50">
        <f t="shared" si="46"/>
        <v>-5124.701513929358</v>
      </c>
      <c r="W187" s="17">
        <v>20163.821537503594</v>
      </c>
      <c r="X187" s="17">
        <v>14538.1</v>
      </c>
      <c r="Y187" s="50">
        <f t="shared" si="47"/>
        <v>-5625.7215375035939</v>
      </c>
      <c r="Z187" s="17">
        <v>21419.368276715893</v>
      </c>
      <c r="AA187" s="17">
        <v>15262.87</v>
      </c>
      <c r="AB187" s="50">
        <f t="shared" si="48"/>
        <v>-6156.4982767158926</v>
      </c>
      <c r="AC187" s="17">
        <v>22375.345909873573</v>
      </c>
      <c r="AD187" s="17">
        <v>15221.88</v>
      </c>
      <c r="AE187" s="50">
        <f t="shared" si="49"/>
        <v>-7153.4659098735738</v>
      </c>
      <c r="AF187" s="17">
        <v>23333.71012414607</v>
      </c>
      <c r="AG187" s="17">
        <v>15221.88</v>
      </c>
      <c r="AH187" s="50">
        <f t="shared" si="50"/>
        <v>-8111.8301241460704</v>
      </c>
      <c r="AI187" s="17">
        <v>24994.484236487126</v>
      </c>
      <c r="AJ187" s="17">
        <v>15978.4</v>
      </c>
      <c r="AK187" s="42">
        <f t="shared" si="51"/>
        <v>-9016.084236487126</v>
      </c>
      <c r="AL187" s="17">
        <v>16779.198218130317</v>
      </c>
      <c r="AM187" s="10">
        <v>15978.4</v>
      </c>
      <c r="AN187" s="42">
        <f t="shared" si="52"/>
        <v>-800.79821813031776</v>
      </c>
      <c r="AO187" s="58">
        <v>14083.930708115493</v>
      </c>
      <c r="AP187" s="10">
        <v>14861.55</v>
      </c>
      <c r="AQ187" s="53">
        <f t="shared" si="53"/>
        <v>777.61929188450631</v>
      </c>
      <c r="AR187" s="62">
        <v>14784.96</v>
      </c>
      <c r="AS187" s="64">
        <v>14784.96</v>
      </c>
      <c r="AT187" s="60">
        <f t="shared" si="54"/>
        <v>0</v>
      </c>
      <c r="AU187" s="71">
        <v>15527.533634378762</v>
      </c>
      <c r="AV187" s="69">
        <v>15520.72</v>
      </c>
      <c r="AW187" s="53">
        <f t="shared" si="55"/>
        <v>-6.8136343787627993</v>
      </c>
      <c r="AX187" s="99">
        <v>16303.910316097701</v>
      </c>
      <c r="AY187" s="69">
        <v>16293.099999999999</v>
      </c>
      <c r="AZ187" s="97">
        <f t="shared" si="56"/>
        <v>-10.810316097702525</v>
      </c>
      <c r="BA187" s="25">
        <f t="shared" si="57"/>
        <v>298023.72690747463</v>
      </c>
      <c r="BB187" s="18">
        <f t="shared" si="58"/>
        <v>240813.94442876548</v>
      </c>
      <c r="BC187" s="11">
        <f t="shared" si="59"/>
        <v>-57209.782478709152</v>
      </c>
      <c r="BH187" s="95"/>
    </row>
    <row r="188" spans="1:60" x14ac:dyDescent="0.25">
      <c r="A188" s="10" t="s">
        <v>207</v>
      </c>
      <c r="B188" s="17">
        <v>3329.382820235538</v>
      </c>
      <c r="C188" s="17">
        <v>3110.93</v>
      </c>
      <c r="D188" s="50">
        <f t="shared" si="40"/>
        <v>-218.45282023553818</v>
      </c>
      <c r="E188" s="17">
        <v>3196.3233051551051</v>
      </c>
      <c r="F188" s="17">
        <v>2667.37</v>
      </c>
      <c r="G188" s="50">
        <f t="shared" si="41"/>
        <v>-528.95330515510523</v>
      </c>
      <c r="H188" s="17">
        <v>2639.8744595247913</v>
      </c>
      <c r="I188" s="17">
        <v>2144.9</v>
      </c>
      <c r="J188" s="50">
        <f t="shared" si="42"/>
        <v>-494.9744595247912</v>
      </c>
      <c r="K188" s="17">
        <v>2139.2718419257794</v>
      </c>
      <c r="L188" s="17">
        <v>1653.23</v>
      </c>
      <c r="M188" s="50">
        <f t="shared" si="43"/>
        <v>-486.04184192577941</v>
      </c>
      <c r="N188" s="17">
        <v>2293.4710209689838</v>
      </c>
      <c r="O188" s="17">
        <v>1922.19</v>
      </c>
      <c r="P188" s="50">
        <f t="shared" si="44"/>
        <v>-371.28102096898374</v>
      </c>
      <c r="Q188" s="17">
        <v>2380.3313503563545</v>
      </c>
      <c r="R188" s="17">
        <v>1919.97</v>
      </c>
      <c r="S188" s="50">
        <f t="shared" si="45"/>
        <v>-460.36135035635448</v>
      </c>
      <c r="T188" s="17">
        <v>2596.4220248363695</v>
      </c>
      <c r="U188" s="17">
        <v>1919.9099999999999</v>
      </c>
      <c r="V188" s="50">
        <f t="shared" si="46"/>
        <v>-676.51202483636962</v>
      </c>
      <c r="W188" s="17">
        <v>2662.5817757237687</v>
      </c>
      <c r="X188" s="17">
        <v>1919.91</v>
      </c>
      <c r="Y188" s="50">
        <f t="shared" si="47"/>
        <v>-742.67177572376863</v>
      </c>
      <c r="Z188" s="17">
        <v>2828.3735558274698</v>
      </c>
      <c r="AA188" s="17">
        <v>2015.63</v>
      </c>
      <c r="AB188" s="50">
        <f t="shared" si="48"/>
        <v>-812.74355582746966</v>
      </c>
      <c r="AC188" s="17">
        <v>2954.6079910663921</v>
      </c>
      <c r="AD188" s="17">
        <v>2010.2</v>
      </c>
      <c r="AE188" s="50">
        <f t="shared" si="49"/>
        <v>-944.40799106639201</v>
      </c>
      <c r="AF188" s="17">
        <v>3081.1575683219589</v>
      </c>
      <c r="AG188" s="17">
        <v>2010.2</v>
      </c>
      <c r="AH188" s="50">
        <f t="shared" si="50"/>
        <v>-1070.9575683219589</v>
      </c>
      <c r="AI188" s="17">
        <v>3300.4586009604664</v>
      </c>
      <c r="AJ188" s="17">
        <v>2106.7199999999998</v>
      </c>
      <c r="AK188" s="42">
        <f t="shared" si="51"/>
        <v>-1193.7386009604666</v>
      </c>
      <c r="AL188" s="17">
        <v>2215.6508032842703</v>
      </c>
      <c r="AM188" s="10">
        <v>2106.7199999999998</v>
      </c>
      <c r="AN188" s="42">
        <f t="shared" si="52"/>
        <v>-108.9308032842705</v>
      </c>
      <c r="AO188" s="58">
        <v>29998.102807776893</v>
      </c>
      <c r="AP188" s="10">
        <v>23064.54</v>
      </c>
      <c r="AQ188" s="53">
        <f t="shared" si="53"/>
        <v>-6933.5628077768924</v>
      </c>
      <c r="AR188" s="62">
        <v>31496.48</v>
      </c>
      <c r="AS188" s="64">
        <v>31496.48</v>
      </c>
      <c r="AT188" s="60">
        <f t="shared" si="54"/>
        <v>0</v>
      </c>
      <c r="AU188" s="71">
        <v>33072.908406664108</v>
      </c>
      <c r="AV188" s="69">
        <v>33064.32</v>
      </c>
      <c r="AW188" s="53">
        <f t="shared" si="55"/>
        <v>-8.5884066641083336</v>
      </c>
      <c r="AX188" s="99">
        <v>34726.553826997319</v>
      </c>
      <c r="AY188" s="69">
        <v>34710.239999999998</v>
      </c>
      <c r="AZ188" s="97">
        <f t="shared" si="56"/>
        <v>-16.313826997320575</v>
      </c>
      <c r="BA188" s="25">
        <f t="shared" si="57"/>
        <v>130185.39833262825</v>
      </c>
      <c r="BB188" s="18">
        <f t="shared" si="58"/>
        <v>115351.67282023554</v>
      </c>
      <c r="BC188" s="11">
        <f t="shared" si="59"/>
        <v>-14833.725512392703</v>
      </c>
      <c r="BH188" s="95"/>
    </row>
    <row r="189" spans="1:60" x14ac:dyDescent="0.25">
      <c r="A189" s="10" t="s">
        <v>208</v>
      </c>
      <c r="B189" s="17">
        <v>101803.60252390316</v>
      </c>
      <c r="C189" s="17">
        <v>95193.439999999988</v>
      </c>
      <c r="D189" s="50">
        <f t="shared" si="40"/>
        <v>-6610.1625239031709</v>
      </c>
      <c r="E189" s="17">
        <v>97734.99920711384</v>
      </c>
      <c r="F189" s="17">
        <v>81620.83</v>
      </c>
      <c r="G189" s="50">
        <f t="shared" si="41"/>
        <v>-16114.169207113839</v>
      </c>
      <c r="H189" s="17">
        <v>82248.857260773715</v>
      </c>
      <c r="I189" s="17">
        <v>66848.66</v>
      </c>
      <c r="J189" s="50">
        <f t="shared" si="42"/>
        <v>-15400.197260773712</v>
      </c>
      <c r="K189" s="17">
        <v>71244.963364809111</v>
      </c>
      <c r="L189" s="17">
        <v>55146.909999999996</v>
      </c>
      <c r="M189" s="50">
        <f t="shared" si="43"/>
        <v>-16098.053364809115</v>
      </c>
      <c r="N189" s="17">
        <v>76380.315799461445</v>
      </c>
      <c r="O189" s="17">
        <v>64048.549999999996</v>
      </c>
      <c r="P189" s="50">
        <f t="shared" si="44"/>
        <v>-12331.765799461449</v>
      </c>
      <c r="Q189" s="17">
        <v>79273.057555688021</v>
      </c>
      <c r="R189" s="17">
        <v>63941.35</v>
      </c>
      <c r="S189" s="50">
        <f t="shared" si="45"/>
        <v>-15331.707555688023</v>
      </c>
      <c r="T189" s="17">
        <v>86469.605411404482</v>
      </c>
      <c r="U189" s="17">
        <v>63940.69000000001</v>
      </c>
      <c r="V189" s="50">
        <f t="shared" si="46"/>
        <v>-22528.915411404472</v>
      </c>
      <c r="W189" s="17">
        <v>88672.948126351126</v>
      </c>
      <c r="X189" s="17">
        <v>63940.67</v>
      </c>
      <c r="Y189" s="50">
        <f t="shared" si="47"/>
        <v>-24732.278126351128</v>
      </c>
      <c r="Z189" s="17">
        <v>94194.373252501347</v>
      </c>
      <c r="AA189" s="17">
        <v>67128.399999999994</v>
      </c>
      <c r="AB189" s="50">
        <f t="shared" si="48"/>
        <v>-27065.973252501353</v>
      </c>
      <c r="AC189" s="17">
        <v>98398.405455289729</v>
      </c>
      <c r="AD189" s="17">
        <v>66947.960000000006</v>
      </c>
      <c r="AE189" s="50">
        <f t="shared" si="49"/>
        <v>-31450.445455289722</v>
      </c>
      <c r="AF189" s="17">
        <v>102612.93294950883</v>
      </c>
      <c r="AG189" s="17">
        <v>66947.960000000006</v>
      </c>
      <c r="AH189" s="50">
        <f t="shared" si="50"/>
        <v>-35664.972949508825</v>
      </c>
      <c r="AI189" s="17">
        <v>109916.39655333507</v>
      </c>
      <c r="AJ189" s="17">
        <v>70272.92</v>
      </c>
      <c r="AK189" s="42">
        <f t="shared" si="51"/>
        <v>-39643.476553335073</v>
      </c>
      <c r="AL189" s="17">
        <v>73788.640235219966</v>
      </c>
      <c r="AM189" s="10">
        <v>70272.92</v>
      </c>
      <c r="AN189" s="42">
        <f t="shared" si="52"/>
        <v>-3515.7202352199674</v>
      </c>
      <c r="AO189" s="58">
        <v>77874.53920858154</v>
      </c>
      <c r="AP189" s="10">
        <v>77320.89</v>
      </c>
      <c r="AQ189" s="53">
        <f t="shared" si="53"/>
        <v>-553.64920858154073</v>
      </c>
      <c r="AR189" s="62">
        <v>81768</v>
      </c>
      <c r="AS189" s="64">
        <v>81768</v>
      </c>
      <c r="AT189" s="60">
        <f t="shared" si="54"/>
        <v>0</v>
      </c>
      <c r="AU189" s="71">
        <v>85856.679636049914</v>
      </c>
      <c r="AV189" s="69">
        <v>85837.85</v>
      </c>
      <c r="AW189" s="53">
        <f t="shared" si="55"/>
        <v>-18.829636049908004</v>
      </c>
      <c r="AX189" s="99">
        <v>90149.513617852412</v>
      </c>
      <c r="AY189" s="69">
        <v>90110.260000000009</v>
      </c>
      <c r="AZ189" s="97">
        <f t="shared" si="56"/>
        <v>-39.253617852402385</v>
      </c>
      <c r="BA189" s="25">
        <f t="shared" si="57"/>
        <v>1408238.3165399914</v>
      </c>
      <c r="BB189" s="18">
        <f t="shared" si="58"/>
        <v>1147788.1625239034</v>
      </c>
      <c r="BC189" s="11">
        <f t="shared" si="59"/>
        <v>-260450.154016088</v>
      </c>
      <c r="BH189" s="95"/>
    </row>
    <row r="190" spans="1:60" x14ac:dyDescent="0.25">
      <c r="A190" s="10" t="s">
        <v>209</v>
      </c>
      <c r="B190" s="17">
        <v>8134.677612328067</v>
      </c>
      <c r="C190" s="17">
        <v>7604.02</v>
      </c>
      <c r="D190" s="50">
        <f t="shared" si="40"/>
        <v>-530.65761232806653</v>
      </c>
      <c r="E190" s="17">
        <v>7809.5734363068032</v>
      </c>
      <c r="F190" s="17">
        <v>6519.85</v>
      </c>
      <c r="G190" s="50">
        <f t="shared" si="41"/>
        <v>-1289.7234363068028</v>
      </c>
      <c r="H190" s="17">
        <v>6547.9496406575217</v>
      </c>
      <c r="I190" s="17">
        <v>5320.71</v>
      </c>
      <c r="J190" s="50">
        <f t="shared" si="42"/>
        <v>-1227.2396406575217</v>
      </c>
      <c r="K190" s="17">
        <v>5600.5656086371537</v>
      </c>
      <c r="L190" s="17">
        <v>4334.51</v>
      </c>
      <c r="M190" s="50">
        <f t="shared" si="43"/>
        <v>-1266.0556086371535</v>
      </c>
      <c r="N190" s="17">
        <v>6004.2555942221707</v>
      </c>
      <c r="O190" s="17">
        <v>5033.46</v>
      </c>
      <c r="P190" s="50">
        <f t="shared" si="44"/>
        <v>-970.79559422217062</v>
      </c>
      <c r="Q190" s="17">
        <v>6231.6539846407932</v>
      </c>
      <c r="R190" s="17">
        <v>5026.43</v>
      </c>
      <c r="S190" s="50">
        <f t="shared" si="45"/>
        <v>-1205.2239846407929</v>
      </c>
      <c r="T190" s="17">
        <v>6797.3745144592594</v>
      </c>
      <c r="U190" s="17">
        <v>5023.79</v>
      </c>
      <c r="V190" s="50">
        <f t="shared" si="46"/>
        <v>-1773.5845144592595</v>
      </c>
      <c r="W190" s="17">
        <v>6970.5792555464959</v>
      </c>
      <c r="X190" s="17">
        <v>5023.7899999999991</v>
      </c>
      <c r="Y190" s="50">
        <f t="shared" si="47"/>
        <v>-1946.7892555464969</v>
      </c>
      <c r="Z190" s="17">
        <v>7404.6184102000052</v>
      </c>
      <c r="AA190" s="17">
        <v>5274.26</v>
      </c>
      <c r="AB190" s="50">
        <f t="shared" si="48"/>
        <v>-2130.358410200005</v>
      </c>
      <c r="AC190" s="17">
        <v>7735.0973249266217</v>
      </c>
      <c r="AD190" s="17">
        <v>5260.08</v>
      </c>
      <c r="AE190" s="50">
        <f t="shared" si="49"/>
        <v>-2475.0173249266218</v>
      </c>
      <c r="AF190" s="17">
        <v>8066.4012743709709</v>
      </c>
      <c r="AG190" s="17">
        <v>5260.08</v>
      </c>
      <c r="AH190" s="50">
        <f t="shared" si="50"/>
        <v>-2806.321274370971</v>
      </c>
      <c r="AI190" s="17">
        <v>8640.5264497054904</v>
      </c>
      <c r="AJ190" s="17">
        <v>5522.84</v>
      </c>
      <c r="AK190" s="42">
        <f t="shared" si="51"/>
        <v>-3117.6864497054903</v>
      </c>
      <c r="AL190" s="17">
        <v>5800.5240130925285</v>
      </c>
      <c r="AM190" s="10">
        <v>5522.84</v>
      </c>
      <c r="AN190" s="42">
        <f t="shared" si="52"/>
        <v>-277.6840130925284</v>
      </c>
      <c r="AO190" s="58">
        <v>4330.0832921939864</v>
      </c>
      <c r="AP190" s="10">
        <v>4731.13</v>
      </c>
      <c r="AQ190" s="53">
        <f t="shared" si="53"/>
        <v>401.04670780601373</v>
      </c>
      <c r="AR190" s="62">
        <v>4542.3999999999996</v>
      </c>
      <c r="AS190" s="64">
        <v>4542.3999999999996</v>
      </c>
      <c r="AT190" s="60">
        <f t="shared" si="54"/>
        <v>0</v>
      </c>
      <c r="AU190" s="71">
        <v>4773.9168384619325</v>
      </c>
      <c r="AV190" s="69">
        <v>4769.5200000000004</v>
      </c>
      <c r="AW190" s="53">
        <f t="shared" si="55"/>
        <v>-4.3968384619320204</v>
      </c>
      <c r="AX190" s="99">
        <v>5012.6126803850293</v>
      </c>
      <c r="AY190" s="69">
        <v>5008</v>
      </c>
      <c r="AZ190" s="97">
        <f t="shared" si="56"/>
        <v>-4.6126803850293072</v>
      </c>
      <c r="BA190" s="25">
        <f t="shared" si="57"/>
        <v>105390.19724974978</v>
      </c>
      <c r="BB190" s="18">
        <f t="shared" si="58"/>
        <v>85300.367612328075</v>
      </c>
      <c r="BC190" s="11">
        <f t="shared" si="59"/>
        <v>-20089.829637421703</v>
      </c>
      <c r="BH190" s="95"/>
    </row>
    <row r="191" spans="1:60" x14ac:dyDescent="0.25">
      <c r="A191" s="10" t="s">
        <v>39</v>
      </c>
      <c r="B191" s="17">
        <v>103382.48509844785</v>
      </c>
      <c r="C191" s="17">
        <v>96669.260000000009</v>
      </c>
      <c r="D191" s="50">
        <f t="shared" si="40"/>
        <v>-6713.2250984478451</v>
      </c>
      <c r="E191" s="17">
        <v>99250.781393063691</v>
      </c>
      <c r="F191" s="17">
        <v>82886.240000000005</v>
      </c>
      <c r="G191" s="50">
        <f t="shared" si="41"/>
        <v>-16364.541393063686</v>
      </c>
      <c r="H191" s="17">
        <v>84255.494716100176</v>
      </c>
      <c r="I191" s="17">
        <v>68464.100000000006</v>
      </c>
      <c r="J191" s="50">
        <f t="shared" si="42"/>
        <v>-15791.394716100171</v>
      </c>
      <c r="K191" s="17">
        <v>75138.918852359406</v>
      </c>
      <c r="L191" s="17">
        <v>58161.06</v>
      </c>
      <c r="M191" s="50">
        <f t="shared" si="43"/>
        <v>-16977.858852359408</v>
      </c>
      <c r="N191" s="17">
        <v>80554.948444371272</v>
      </c>
      <c r="O191" s="17">
        <v>67548.87000000001</v>
      </c>
      <c r="P191" s="50">
        <f t="shared" si="44"/>
        <v>-13006.078444371262</v>
      </c>
      <c r="Q191" s="17">
        <v>83605.795519258027</v>
      </c>
      <c r="R191" s="17">
        <v>67436.12</v>
      </c>
      <c r="S191" s="50">
        <f t="shared" si="45"/>
        <v>-16169.675519258031</v>
      </c>
      <c r="T191" s="17">
        <v>91195.676962230238</v>
      </c>
      <c r="U191" s="17">
        <v>67435.67</v>
      </c>
      <c r="V191" s="50">
        <f t="shared" si="46"/>
        <v>-23760.00696223024</v>
      </c>
      <c r="W191" s="17">
        <v>93519.4452911517</v>
      </c>
      <c r="X191" s="17">
        <v>67435.66</v>
      </c>
      <c r="Y191" s="50">
        <f t="shared" si="47"/>
        <v>-26083.785291151697</v>
      </c>
      <c r="Z191" s="17">
        <v>99342.648713670453</v>
      </c>
      <c r="AA191" s="17">
        <v>70797.64</v>
      </c>
      <c r="AB191" s="50">
        <f t="shared" si="48"/>
        <v>-28545.008713670453</v>
      </c>
      <c r="AC191" s="17">
        <v>103776.45595588248</v>
      </c>
      <c r="AD191" s="17">
        <v>70607.320000000007</v>
      </c>
      <c r="AE191" s="50">
        <f t="shared" si="49"/>
        <v>-33169.135955882477</v>
      </c>
      <c r="AF191" s="17">
        <v>108221.33211881397</v>
      </c>
      <c r="AG191" s="17">
        <v>70607.320000000007</v>
      </c>
      <c r="AH191" s="50">
        <f t="shared" si="50"/>
        <v>-37614.01211881396</v>
      </c>
      <c r="AI191" s="17">
        <v>115923.97288317324</v>
      </c>
      <c r="AJ191" s="17">
        <v>74115.08</v>
      </c>
      <c r="AK191" s="42">
        <f t="shared" si="51"/>
        <v>-41808.892883173234</v>
      </c>
      <c r="AL191" s="17">
        <v>77821.622596254267</v>
      </c>
      <c r="AM191" s="10">
        <v>74115.08</v>
      </c>
      <c r="AN191" s="42">
        <f t="shared" si="52"/>
        <v>-3706.5425962542649</v>
      </c>
      <c r="AO191" s="58">
        <v>75620.217494604265</v>
      </c>
      <c r="AP191" s="10">
        <v>76663.350000000006</v>
      </c>
      <c r="AQ191" s="53">
        <f t="shared" si="53"/>
        <v>1043.1325053957407</v>
      </c>
      <c r="AR191" s="62">
        <v>79399.600000000006</v>
      </c>
      <c r="AS191" s="64">
        <v>79399.600000000006</v>
      </c>
      <c r="AT191" s="60">
        <f t="shared" si="54"/>
        <v>0</v>
      </c>
      <c r="AU191" s="71">
        <v>83371.289941799114</v>
      </c>
      <c r="AV191" s="69">
        <v>83352.160000000003</v>
      </c>
      <c r="AW191" s="53">
        <f t="shared" si="55"/>
        <v>-19.129941799110384</v>
      </c>
      <c r="AX191" s="99">
        <v>87539.854438889073</v>
      </c>
      <c r="AY191" s="69">
        <v>87501.5</v>
      </c>
      <c r="AZ191" s="97">
        <f t="shared" si="56"/>
        <v>-38.354438889073208</v>
      </c>
      <c r="BA191" s="25">
        <f t="shared" si="57"/>
        <v>1454380.6859811803</v>
      </c>
      <c r="BB191" s="18">
        <f t="shared" si="58"/>
        <v>1182407.7550984477</v>
      </c>
      <c r="BC191" s="11">
        <f t="shared" si="59"/>
        <v>-271972.93088273262</v>
      </c>
      <c r="BH191" s="95"/>
    </row>
    <row r="192" spans="1:60" x14ac:dyDescent="0.25">
      <c r="A192" s="10" t="s">
        <v>210</v>
      </c>
      <c r="B192" s="17">
        <v>54677.390027167145</v>
      </c>
      <c r="C192" s="17">
        <v>51124.639999999999</v>
      </c>
      <c r="D192" s="50">
        <f t="shared" si="40"/>
        <v>-3552.7500271671452</v>
      </c>
      <c r="E192" s="17">
        <v>52492.196135176113</v>
      </c>
      <c r="F192" s="17">
        <v>43835.33</v>
      </c>
      <c r="G192" s="50">
        <f t="shared" si="41"/>
        <v>-8656.8661351761111</v>
      </c>
      <c r="H192" s="17">
        <v>47149.004710738634</v>
      </c>
      <c r="I192" s="17">
        <v>38255.72</v>
      </c>
      <c r="J192" s="50">
        <f t="shared" si="42"/>
        <v>-8893.2847107386333</v>
      </c>
      <c r="K192" s="17">
        <v>49611.877322863023</v>
      </c>
      <c r="L192" s="17">
        <v>38401.01</v>
      </c>
      <c r="M192" s="50">
        <f t="shared" si="43"/>
        <v>-11210.867322863021</v>
      </c>
      <c r="N192" s="17">
        <v>53187.912216629018</v>
      </c>
      <c r="O192" s="17">
        <v>44600.59</v>
      </c>
      <c r="P192" s="50">
        <f t="shared" si="44"/>
        <v>-8587.3222166290216</v>
      </c>
      <c r="Q192" s="17">
        <v>55202.29109141029</v>
      </c>
      <c r="R192" s="17">
        <v>44525.96</v>
      </c>
      <c r="S192" s="50">
        <f t="shared" si="45"/>
        <v>-10676.331091410291</v>
      </c>
      <c r="T192" s="17">
        <v>60213.652351261429</v>
      </c>
      <c r="U192" s="17">
        <v>44524.52</v>
      </c>
      <c r="V192" s="50">
        <f t="shared" si="46"/>
        <v>-15689.132351261433</v>
      </c>
      <c r="W192" s="17">
        <v>61747.963877459086</v>
      </c>
      <c r="X192" s="17">
        <v>44524.539999999994</v>
      </c>
      <c r="Y192" s="50">
        <f t="shared" si="47"/>
        <v>-17223.423877459092</v>
      </c>
      <c r="Z192" s="17">
        <v>65592.842912673004</v>
      </c>
      <c r="AA192" s="17">
        <v>46744.259999999995</v>
      </c>
      <c r="AB192" s="50">
        <f t="shared" si="48"/>
        <v>-18848.58291267301</v>
      </c>
      <c r="AC192" s="17">
        <v>68520.347118663296</v>
      </c>
      <c r="AD192" s="17">
        <v>46618.64</v>
      </c>
      <c r="AE192" s="50">
        <f t="shared" si="49"/>
        <v>-21901.707118663297</v>
      </c>
      <c r="AF192" s="17">
        <v>71455.159786702512</v>
      </c>
      <c r="AG192" s="17">
        <v>46618.64</v>
      </c>
      <c r="AH192" s="50">
        <f t="shared" si="50"/>
        <v>-24836.519786702513</v>
      </c>
      <c r="AI192" s="17">
        <v>76540.972498678675</v>
      </c>
      <c r="AJ192" s="17">
        <v>48935.8</v>
      </c>
      <c r="AK192" s="42">
        <f t="shared" si="51"/>
        <v>-27605.172498678672</v>
      </c>
      <c r="AL192" s="17">
        <v>51383.18267391836</v>
      </c>
      <c r="AM192" s="10">
        <v>48935.8</v>
      </c>
      <c r="AN192" s="42">
        <f t="shared" si="52"/>
        <v>-2447.3826739183569</v>
      </c>
      <c r="AO192" s="58">
        <v>48367.476774146235</v>
      </c>
      <c r="AP192" s="10">
        <v>49446.28</v>
      </c>
      <c r="AQ192" s="53">
        <f t="shared" si="53"/>
        <v>1078.8032258537642</v>
      </c>
      <c r="AR192" s="62">
        <v>50784.08</v>
      </c>
      <c r="AS192" s="64">
        <v>50784.08</v>
      </c>
      <c r="AT192" s="60">
        <f t="shared" si="54"/>
        <v>0</v>
      </c>
      <c r="AU192" s="71">
        <v>53325.143241994891</v>
      </c>
      <c r="AV192" s="69">
        <v>53311.69</v>
      </c>
      <c r="AW192" s="53">
        <f t="shared" si="55"/>
        <v>-13.453241994888231</v>
      </c>
      <c r="AX192" s="99">
        <v>55991.400404094638</v>
      </c>
      <c r="AY192" s="69">
        <v>55965.120000000003</v>
      </c>
      <c r="AZ192" s="97">
        <f t="shared" si="56"/>
        <v>-26.280404094635742</v>
      </c>
      <c r="BA192" s="25">
        <f t="shared" si="57"/>
        <v>920251.4927394815</v>
      </c>
      <c r="BB192" s="18">
        <f t="shared" si="58"/>
        <v>744740.25002716715</v>
      </c>
      <c r="BC192" s="11">
        <f t="shared" si="59"/>
        <v>-175511.24271231436</v>
      </c>
      <c r="BH192" s="95"/>
    </row>
    <row r="193" spans="1:60" x14ac:dyDescent="0.25">
      <c r="A193" s="10" t="s">
        <v>211</v>
      </c>
      <c r="B193" s="17">
        <v>15754.50221121765</v>
      </c>
      <c r="C193" s="17">
        <v>14730.179999999998</v>
      </c>
      <c r="D193" s="50">
        <f t="shared" si="40"/>
        <v>-1024.3222112176518</v>
      </c>
      <c r="E193" s="17">
        <v>15124.870072847354</v>
      </c>
      <c r="F193" s="17">
        <v>12629.95</v>
      </c>
      <c r="G193" s="50">
        <f t="shared" si="41"/>
        <v>-2494.9200728473534</v>
      </c>
      <c r="H193" s="17">
        <v>13228.004087190209</v>
      </c>
      <c r="I193" s="17">
        <v>10739.16</v>
      </c>
      <c r="J193" s="50">
        <f t="shared" si="42"/>
        <v>-2488.8440871902094</v>
      </c>
      <c r="K193" s="17">
        <v>12931.778100629994</v>
      </c>
      <c r="L193" s="17">
        <v>10008.56</v>
      </c>
      <c r="M193" s="50">
        <f t="shared" si="43"/>
        <v>-2923.2181006299943</v>
      </c>
      <c r="N193" s="17">
        <v>13863.903475070936</v>
      </c>
      <c r="O193" s="17">
        <v>11624.460000000001</v>
      </c>
      <c r="P193" s="50">
        <f t="shared" si="44"/>
        <v>-2239.4434750709352</v>
      </c>
      <c r="Q193" s="17">
        <v>14388.969286423806</v>
      </c>
      <c r="R193" s="17">
        <v>11606.09</v>
      </c>
      <c r="S193" s="50">
        <f t="shared" si="45"/>
        <v>-2782.8792864238058</v>
      </c>
      <c r="T193" s="17">
        <v>15695.225273729966</v>
      </c>
      <c r="U193" s="17">
        <v>11604.880000000001</v>
      </c>
      <c r="V193" s="50">
        <f t="shared" si="46"/>
        <v>-4090.3452737299649</v>
      </c>
      <c r="W193" s="17">
        <v>16095.157251004355</v>
      </c>
      <c r="X193" s="17">
        <v>11604.859999999999</v>
      </c>
      <c r="Y193" s="50">
        <f t="shared" si="47"/>
        <v>-4490.2972510043564</v>
      </c>
      <c r="Z193" s="17">
        <v>17097.359247586279</v>
      </c>
      <c r="AA193" s="17">
        <v>12183.429999999998</v>
      </c>
      <c r="AB193" s="50">
        <f t="shared" si="48"/>
        <v>-4913.9292475862803</v>
      </c>
      <c r="AC193" s="17">
        <v>17860.439316783359</v>
      </c>
      <c r="AD193" s="17">
        <v>12150.68</v>
      </c>
      <c r="AE193" s="50">
        <f t="shared" si="49"/>
        <v>-5709.7593167833584</v>
      </c>
      <c r="AF193" s="17">
        <v>18625.42440176645</v>
      </c>
      <c r="AG193" s="17">
        <v>12150.68</v>
      </c>
      <c r="AH193" s="50">
        <f t="shared" si="50"/>
        <v>-6474.7444017664493</v>
      </c>
      <c r="AI193" s="17">
        <v>19951.086823783495</v>
      </c>
      <c r="AJ193" s="17">
        <v>12753.8</v>
      </c>
      <c r="AK193" s="42">
        <f t="shared" si="51"/>
        <v>-7197.2868237834955</v>
      </c>
      <c r="AL193" s="17">
        <v>13393.484631089184</v>
      </c>
      <c r="AM193" s="10">
        <v>12753.8</v>
      </c>
      <c r="AN193" s="42">
        <f t="shared" si="52"/>
        <v>-639.68463108918513</v>
      </c>
      <c r="AO193" s="58">
        <v>11226.968535946266</v>
      </c>
      <c r="AP193" s="10">
        <v>11850.509999999998</v>
      </c>
      <c r="AQ193" s="53">
        <f t="shared" si="53"/>
        <v>623.54146405373285</v>
      </c>
      <c r="AR193" s="62">
        <v>11784.64</v>
      </c>
      <c r="AS193" s="64">
        <v>11784.64</v>
      </c>
      <c r="AT193" s="60">
        <f t="shared" si="54"/>
        <v>0</v>
      </c>
      <c r="AU193" s="71">
        <v>12377.732833744085</v>
      </c>
      <c r="AV193" s="69">
        <v>12371.56</v>
      </c>
      <c r="AW193" s="53">
        <f t="shared" si="55"/>
        <v>-6.1728337440854375</v>
      </c>
      <c r="AX193" s="99">
        <v>12996.619475431289</v>
      </c>
      <c r="AY193" s="69">
        <v>12987.720000000001</v>
      </c>
      <c r="AZ193" s="97">
        <f t="shared" si="56"/>
        <v>-8.8994754312880104</v>
      </c>
      <c r="BA193" s="25">
        <f t="shared" si="57"/>
        <v>239399.54554881342</v>
      </c>
      <c r="BB193" s="18">
        <f t="shared" si="58"/>
        <v>193571.56221121765</v>
      </c>
      <c r="BC193" s="11">
        <f t="shared" si="59"/>
        <v>-45827.983337595768</v>
      </c>
      <c r="BH193" s="95"/>
    </row>
    <row r="194" spans="1:60" x14ac:dyDescent="0.25">
      <c r="A194" s="10" t="s">
        <v>212</v>
      </c>
      <c r="B194" s="17">
        <v>3363.7063544647704</v>
      </c>
      <c r="C194" s="17">
        <v>3143.74</v>
      </c>
      <c r="D194" s="50">
        <f t="shared" si="40"/>
        <v>-219.96635446477057</v>
      </c>
      <c r="E194" s="17">
        <v>3229.2750918061888</v>
      </c>
      <c r="F194" s="17">
        <v>2695.51</v>
      </c>
      <c r="G194" s="50">
        <f t="shared" si="41"/>
        <v>-533.76509180618859</v>
      </c>
      <c r="H194" s="17">
        <v>2617.2067893629392</v>
      </c>
      <c r="I194" s="17">
        <v>2128.1799999999998</v>
      </c>
      <c r="J194" s="50">
        <f t="shared" si="42"/>
        <v>-489.02678936293933</v>
      </c>
      <c r="K194" s="17">
        <v>1971.0145060439766</v>
      </c>
      <c r="L194" s="17">
        <v>1524.96</v>
      </c>
      <c r="M194" s="50">
        <f t="shared" si="43"/>
        <v>-446.05450604397652</v>
      </c>
      <c r="N194" s="17">
        <v>2113.0856597691763</v>
      </c>
      <c r="O194" s="17">
        <v>1770.0700000000002</v>
      </c>
      <c r="P194" s="50">
        <f t="shared" si="44"/>
        <v>-343.01565976917618</v>
      </c>
      <c r="Q194" s="17">
        <v>2193.1142778564163</v>
      </c>
      <c r="R194" s="17">
        <v>1768.96</v>
      </c>
      <c r="S194" s="50">
        <f t="shared" si="45"/>
        <v>-424.15427785641623</v>
      </c>
      <c r="T194" s="17">
        <v>2392.2090565908125</v>
      </c>
      <c r="U194" s="17">
        <v>1767.01</v>
      </c>
      <c r="V194" s="50">
        <f t="shared" si="46"/>
        <v>-625.19905659081246</v>
      </c>
      <c r="W194" s="17">
        <v>2453.1652315657193</v>
      </c>
      <c r="X194" s="17">
        <v>1767.01</v>
      </c>
      <c r="Y194" s="50">
        <f t="shared" si="47"/>
        <v>-686.1552315657193</v>
      </c>
      <c r="Z194" s="17">
        <v>2605.9172087399161</v>
      </c>
      <c r="AA194" s="17">
        <v>1855.1299999999999</v>
      </c>
      <c r="AB194" s="50">
        <f t="shared" si="48"/>
        <v>-750.7872087399162</v>
      </c>
      <c r="AC194" s="17">
        <v>2722.223092892631</v>
      </c>
      <c r="AD194" s="17">
        <v>1850.12</v>
      </c>
      <c r="AE194" s="50">
        <f t="shared" si="49"/>
        <v>-872.10309289263114</v>
      </c>
      <c r="AF194" s="17">
        <v>2838.8193326112428</v>
      </c>
      <c r="AG194" s="17">
        <v>1850.12</v>
      </c>
      <c r="AH194" s="50">
        <f t="shared" si="50"/>
        <v>-988.69933261124288</v>
      </c>
      <c r="AI194" s="17">
        <v>3040.8719694242495</v>
      </c>
      <c r="AJ194" s="17">
        <v>1942.56</v>
      </c>
      <c r="AK194" s="42">
        <f t="shared" si="51"/>
        <v>-1098.3119694242496</v>
      </c>
      <c r="AL194" s="17">
        <v>2041.3861333630355</v>
      </c>
      <c r="AM194" s="10">
        <v>1942.56</v>
      </c>
      <c r="AN194" s="42">
        <f t="shared" si="52"/>
        <v>-98.826133363035524</v>
      </c>
      <c r="AO194" s="58">
        <v>1607.0412218451909</v>
      </c>
      <c r="AP194" s="10">
        <v>1725.36</v>
      </c>
      <c r="AQ194" s="53">
        <f t="shared" si="53"/>
        <v>118.31877815480902</v>
      </c>
      <c r="AR194" s="62">
        <v>1683.52</v>
      </c>
      <c r="AS194" s="64">
        <v>1683.52</v>
      </c>
      <c r="AT194" s="60">
        <f t="shared" si="54"/>
        <v>0</v>
      </c>
      <c r="AU194" s="71">
        <v>1771.762950357006</v>
      </c>
      <c r="AV194" s="69">
        <v>1767.68</v>
      </c>
      <c r="AW194" s="53">
        <f t="shared" si="55"/>
        <v>-4.0829503570059842</v>
      </c>
      <c r="AX194" s="99">
        <v>1860.3510978748566</v>
      </c>
      <c r="AY194" s="69">
        <v>1856.08</v>
      </c>
      <c r="AZ194" s="97">
        <f t="shared" si="56"/>
        <v>-4.2710978748566504</v>
      </c>
      <c r="BA194" s="25">
        <f t="shared" si="57"/>
        <v>38644.318876693265</v>
      </c>
      <c r="BB194" s="18">
        <f t="shared" si="58"/>
        <v>31402.456354464772</v>
      </c>
      <c r="BC194" s="11">
        <f t="shared" si="59"/>
        <v>-7241.8625222284936</v>
      </c>
      <c r="BH194" s="95"/>
    </row>
    <row r="195" spans="1:60" x14ac:dyDescent="0.25">
      <c r="A195" s="10" t="s">
        <v>213</v>
      </c>
      <c r="B195" s="17">
        <v>6075.2655585741259</v>
      </c>
      <c r="C195" s="17">
        <v>5678.42</v>
      </c>
      <c r="D195" s="50">
        <f t="shared" si="40"/>
        <v>-396.84555857412579</v>
      </c>
      <c r="E195" s="17">
        <v>5832.4662372417897</v>
      </c>
      <c r="F195" s="17">
        <v>4868.78</v>
      </c>
      <c r="G195" s="50">
        <f t="shared" si="41"/>
        <v>-963.68623724178997</v>
      </c>
      <c r="H195" s="17">
        <v>4921.6626726129361</v>
      </c>
      <c r="I195" s="17">
        <v>3998.34</v>
      </c>
      <c r="J195" s="50">
        <f t="shared" si="42"/>
        <v>-923.322672612936</v>
      </c>
      <c r="K195" s="17">
        <v>4302.5804461203879</v>
      </c>
      <c r="L195" s="17">
        <v>3330.06</v>
      </c>
      <c r="M195" s="50">
        <f t="shared" si="43"/>
        <v>-972.52044612038799</v>
      </c>
      <c r="N195" s="17">
        <v>4612.7113792522259</v>
      </c>
      <c r="O195" s="17">
        <v>3867.2700000000004</v>
      </c>
      <c r="P195" s="50">
        <f t="shared" si="44"/>
        <v>-745.44137925222549</v>
      </c>
      <c r="Q195" s="17">
        <v>4787.407996784128</v>
      </c>
      <c r="R195" s="17">
        <v>3861.51</v>
      </c>
      <c r="S195" s="50">
        <f t="shared" si="45"/>
        <v>-925.89799678412783</v>
      </c>
      <c r="T195" s="17">
        <v>5222.0173308506755</v>
      </c>
      <c r="U195" s="17">
        <v>3861.16</v>
      </c>
      <c r="V195" s="50">
        <f t="shared" si="46"/>
        <v>-1360.8573308506757</v>
      </c>
      <c r="W195" s="17">
        <v>5355.0802006129725</v>
      </c>
      <c r="X195" s="17">
        <v>3861.16</v>
      </c>
      <c r="Y195" s="50">
        <f t="shared" si="47"/>
        <v>-1493.9202006129726</v>
      </c>
      <c r="Z195" s="17">
        <v>5688.5265898103034</v>
      </c>
      <c r="AA195" s="17">
        <v>4053.66</v>
      </c>
      <c r="AB195" s="50">
        <f t="shared" si="48"/>
        <v>-1634.8665898103036</v>
      </c>
      <c r="AC195" s="17">
        <v>5942.4138247290357</v>
      </c>
      <c r="AD195" s="17">
        <v>4042.76</v>
      </c>
      <c r="AE195" s="50">
        <f t="shared" si="49"/>
        <v>-1899.6538247290355</v>
      </c>
      <c r="AF195" s="17">
        <v>6196.9348846025905</v>
      </c>
      <c r="AG195" s="17">
        <v>4042.76</v>
      </c>
      <c r="AH195" s="50">
        <f t="shared" si="50"/>
        <v>-2154.1748846025903</v>
      </c>
      <c r="AI195" s="17">
        <v>6638.0010064261069</v>
      </c>
      <c r="AJ195" s="17">
        <v>4240.84</v>
      </c>
      <c r="AK195" s="42">
        <f t="shared" si="51"/>
        <v>-2397.1610064261067</v>
      </c>
      <c r="AL195" s="17">
        <v>4456.1965594144312</v>
      </c>
      <c r="AM195" s="10">
        <v>4240.84</v>
      </c>
      <c r="AN195" s="42">
        <f t="shared" si="52"/>
        <v>-215.3565594144311</v>
      </c>
      <c r="AO195" s="58">
        <v>2834.6421551991557</v>
      </c>
      <c r="AP195" s="10">
        <v>3265.6099999999997</v>
      </c>
      <c r="AQ195" s="53">
        <f t="shared" si="53"/>
        <v>430.96784480084398</v>
      </c>
      <c r="AR195" s="62">
        <v>2973.76</v>
      </c>
      <c r="AS195" s="64">
        <v>2973.76</v>
      </c>
      <c r="AT195" s="60">
        <f t="shared" si="54"/>
        <v>0</v>
      </c>
      <c r="AU195" s="71">
        <v>3125.1929818797189</v>
      </c>
      <c r="AV195" s="69">
        <v>3122.44</v>
      </c>
      <c r="AW195" s="53">
        <f t="shared" si="55"/>
        <v>-2.7529818797188454</v>
      </c>
      <c r="AX195" s="99">
        <v>3281.4526309737048</v>
      </c>
      <c r="AY195" s="69">
        <v>3278.56</v>
      </c>
      <c r="AZ195" s="97">
        <f t="shared" si="56"/>
        <v>-2.8926309737048541</v>
      </c>
      <c r="BA195" s="25">
        <f t="shared" si="57"/>
        <v>78964.859824110579</v>
      </c>
      <c r="BB195" s="18">
        <f t="shared" si="58"/>
        <v>63706.215558574135</v>
      </c>
      <c r="BC195" s="11">
        <f t="shared" si="59"/>
        <v>-15258.644265536444</v>
      </c>
      <c r="BH195" s="95"/>
    </row>
    <row r="196" spans="1:60" x14ac:dyDescent="0.25">
      <c r="A196" s="10" t="s">
        <v>214</v>
      </c>
      <c r="B196" s="17">
        <v>265629.83140002919</v>
      </c>
      <c r="C196" s="17">
        <v>248384.7</v>
      </c>
      <c r="D196" s="50">
        <f t="shared" si="40"/>
        <v>-17245.131400029175</v>
      </c>
      <c r="E196" s="17">
        <v>255013.87689273569</v>
      </c>
      <c r="F196" s="17">
        <v>212970.22</v>
      </c>
      <c r="G196" s="50">
        <f t="shared" si="41"/>
        <v>-42043.656892735686</v>
      </c>
      <c r="H196" s="17">
        <v>233156.33695632027</v>
      </c>
      <c r="I196" s="17">
        <v>189108.26</v>
      </c>
      <c r="J196" s="50">
        <f t="shared" si="42"/>
        <v>-44048.076956320263</v>
      </c>
      <c r="K196" s="17">
        <v>256664.54750655589</v>
      </c>
      <c r="L196" s="17">
        <v>198671.63</v>
      </c>
      <c r="M196" s="50">
        <f t="shared" si="43"/>
        <v>-57992.917506555881</v>
      </c>
      <c r="N196" s="17">
        <v>275164.98384164955</v>
      </c>
      <c r="O196" s="17">
        <v>230742.68999999997</v>
      </c>
      <c r="P196" s="50">
        <f t="shared" si="44"/>
        <v>-44422.293841649574</v>
      </c>
      <c r="Q196" s="17">
        <v>285586.27145061968</v>
      </c>
      <c r="R196" s="17">
        <v>230352.82</v>
      </c>
      <c r="S196" s="50">
        <f t="shared" si="45"/>
        <v>-55233.451450619672</v>
      </c>
      <c r="T196" s="17">
        <v>311512.29641800845</v>
      </c>
      <c r="U196" s="17">
        <v>230352.2</v>
      </c>
      <c r="V196" s="50">
        <f t="shared" si="46"/>
        <v>-81160.096418008441</v>
      </c>
      <c r="W196" s="17">
        <v>319449.97978852136</v>
      </c>
      <c r="X196" s="17">
        <v>230352.2</v>
      </c>
      <c r="Y196" s="50">
        <f t="shared" si="47"/>
        <v>-89097.779788521351</v>
      </c>
      <c r="Z196" s="17">
        <v>339341.26774298563</v>
      </c>
      <c r="AA196" s="17">
        <v>241836.26</v>
      </c>
      <c r="AB196" s="50">
        <f t="shared" si="48"/>
        <v>-97505.007742985617</v>
      </c>
      <c r="AC196" s="17">
        <v>354486.56324277451</v>
      </c>
      <c r="AD196" s="17">
        <v>241186.2</v>
      </c>
      <c r="AE196" s="50">
        <f t="shared" si="49"/>
        <v>-113300.3632427745</v>
      </c>
      <c r="AF196" s="17">
        <v>369669.6687027177</v>
      </c>
      <c r="AG196" s="17">
        <v>241186.2</v>
      </c>
      <c r="AH196" s="50">
        <f t="shared" si="50"/>
        <v>-128483.46870271768</v>
      </c>
      <c r="AI196" s="17">
        <v>395980.86450624565</v>
      </c>
      <c r="AJ196" s="17">
        <v>253168.6</v>
      </c>
      <c r="AK196" s="42">
        <f t="shared" si="51"/>
        <v>-142812.26450624564</v>
      </c>
      <c r="AL196" s="17">
        <v>265828.3064884207</v>
      </c>
      <c r="AM196" s="10">
        <v>253168.6</v>
      </c>
      <c r="AN196" s="42">
        <f t="shared" si="52"/>
        <v>-12659.706488420692</v>
      </c>
      <c r="AO196" s="58">
        <v>317390.64131442521</v>
      </c>
      <c r="AP196" s="10">
        <v>306186.39</v>
      </c>
      <c r="AQ196" s="53">
        <f t="shared" si="53"/>
        <v>-11204.251314425201</v>
      </c>
      <c r="AR196" s="62">
        <v>333258.28000000003</v>
      </c>
      <c r="AS196" s="64">
        <v>333258.28000000003</v>
      </c>
      <c r="AT196" s="60">
        <f t="shared" si="54"/>
        <v>0</v>
      </c>
      <c r="AU196" s="71">
        <v>349923.1826955087</v>
      </c>
      <c r="AV196" s="69">
        <v>349846.97</v>
      </c>
      <c r="AW196" s="53">
        <f t="shared" si="55"/>
        <v>-76.212695508729666</v>
      </c>
      <c r="AX196" s="99">
        <v>367419.34183028416</v>
      </c>
      <c r="AY196" s="69">
        <v>367261.38</v>
      </c>
      <c r="AZ196" s="97">
        <f t="shared" si="56"/>
        <v>-157.96183028415544</v>
      </c>
      <c r="BA196" s="25">
        <f t="shared" si="57"/>
        <v>4928056.8989475193</v>
      </c>
      <c r="BB196" s="18">
        <f t="shared" si="58"/>
        <v>4008017.3514000298</v>
      </c>
      <c r="BC196" s="11">
        <f t="shared" si="59"/>
        <v>-920039.5475474894</v>
      </c>
      <c r="BH196" s="95"/>
    </row>
    <row r="197" spans="1:60" x14ac:dyDescent="0.25">
      <c r="A197" s="10" t="s">
        <v>215</v>
      </c>
      <c r="B197" s="17">
        <v>35936.740338006268</v>
      </c>
      <c r="C197" s="17">
        <v>33602.07</v>
      </c>
      <c r="D197" s="50">
        <f t="shared" si="40"/>
        <v>-2334.6703380062681</v>
      </c>
      <c r="E197" s="17">
        <v>34500.520623684482</v>
      </c>
      <c r="F197" s="17">
        <v>28811.11</v>
      </c>
      <c r="G197" s="50">
        <f t="shared" si="41"/>
        <v>-5689.4106236844818</v>
      </c>
      <c r="H197" s="17">
        <v>29876.291398606987</v>
      </c>
      <c r="I197" s="17">
        <v>24263.02</v>
      </c>
      <c r="J197" s="50">
        <f t="shared" si="42"/>
        <v>-5613.2713986069866</v>
      </c>
      <c r="K197" s="17">
        <v>28363.379477218201</v>
      </c>
      <c r="L197" s="17">
        <v>21953.549999999996</v>
      </c>
      <c r="M197" s="50">
        <f t="shared" si="43"/>
        <v>-6409.8294772182053</v>
      </c>
      <c r="N197" s="17">
        <v>30407.818030824732</v>
      </c>
      <c r="O197" s="17">
        <v>25497.010000000002</v>
      </c>
      <c r="P197" s="50">
        <f t="shared" si="44"/>
        <v>-4910.8080308247299</v>
      </c>
      <c r="Q197" s="17">
        <v>31559.44936427526</v>
      </c>
      <c r="R197" s="17">
        <v>25455.73</v>
      </c>
      <c r="S197" s="50">
        <f t="shared" si="45"/>
        <v>-6103.7193642752609</v>
      </c>
      <c r="T197" s="17">
        <v>34424.471789965348</v>
      </c>
      <c r="U197" s="17">
        <v>25453.260000000002</v>
      </c>
      <c r="V197" s="50">
        <f t="shared" si="46"/>
        <v>-8971.2117899653458</v>
      </c>
      <c r="W197" s="17">
        <v>35301.646015214013</v>
      </c>
      <c r="X197" s="17">
        <v>25453.25</v>
      </c>
      <c r="Y197" s="50">
        <f t="shared" si="47"/>
        <v>-9848.3960152140135</v>
      </c>
      <c r="Z197" s="17">
        <v>37499.784223330498</v>
      </c>
      <c r="AA197" s="17">
        <v>26722.200000000004</v>
      </c>
      <c r="AB197" s="50">
        <f t="shared" si="48"/>
        <v>-10777.584223330494</v>
      </c>
      <c r="AC197" s="17">
        <v>39173.454263576881</v>
      </c>
      <c r="AD197" s="17">
        <v>26650.36</v>
      </c>
      <c r="AE197" s="50">
        <f t="shared" si="49"/>
        <v>-12523.094263576881</v>
      </c>
      <c r="AF197" s="17">
        <v>40851.302591234955</v>
      </c>
      <c r="AG197" s="17">
        <v>26650.36</v>
      </c>
      <c r="AH197" s="50">
        <f t="shared" si="50"/>
        <v>-14200.942591234954</v>
      </c>
      <c r="AI197" s="17">
        <v>43758.889316105058</v>
      </c>
      <c r="AJ197" s="17">
        <v>27973.919999999998</v>
      </c>
      <c r="AK197" s="42">
        <f t="shared" si="51"/>
        <v>-15784.96931610506</v>
      </c>
      <c r="AL197" s="17">
        <v>29376.044358151001</v>
      </c>
      <c r="AM197" s="10">
        <v>27973.919999999998</v>
      </c>
      <c r="AN197" s="42">
        <f t="shared" si="52"/>
        <v>-1402.1243581510025</v>
      </c>
      <c r="AO197" s="58">
        <v>26292.979990744927</v>
      </c>
      <c r="AP197" s="10">
        <v>27246.51</v>
      </c>
      <c r="AQ197" s="53">
        <f t="shared" si="53"/>
        <v>953.53000925507149</v>
      </c>
      <c r="AR197" s="62">
        <v>27603.599999999999</v>
      </c>
      <c r="AS197" s="64">
        <v>27603.599999999999</v>
      </c>
      <c r="AT197" s="60">
        <f t="shared" si="54"/>
        <v>0</v>
      </c>
      <c r="AU197" s="71">
        <v>28988.010493341015</v>
      </c>
      <c r="AV197" s="69">
        <v>28977.96</v>
      </c>
      <c r="AW197" s="53">
        <f t="shared" si="55"/>
        <v>-10.050493341015681</v>
      </c>
      <c r="AX197" s="99">
        <v>30437.411018008068</v>
      </c>
      <c r="AY197" s="69">
        <v>30420.78</v>
      </c>
      <c r="AZ197" s="97">
        <f t="shared" si="56"/>
        <v>-16.631018008069077</v>
      </c>
      <c r="BA197" s="25">
        <f t="shared" si="57"/>
        <v>533914.38227427949</v>
      </c>
      <c r="BB197" s="18">
        <f t="shared" si="58"/>
        <v>432622.50033800624</v>
      </c>
      <c r="BC197" s="11">
        <f t="shared" si="59"/>
        <v>-101291.88193627325</v>
      </c>
      <c r="BH197" s="95"/>
    </row>
    <row r="198" spans="1:60" x14ac:dyDescent="0.25">
      <c r="A198" s="10" t="s">
        <v>216</v>
      </c>
      <c r="B198" s="17">
        <v>28900.415821013641</v>
      </c>
      <c r="C198" s="17">
        <v>27024.080000000002</v>
      </c>
      <c r="D198" s="50">
        <f t="shared" si="40"/>
        <v>-1876.3358210136394</v>
      </c>
      <c r="E198" s="17">
        <v>27745.40436021236</v>
      </c>
      <c r="F198" s="17">
        <v>23171.01</v>
      </c>
      <c r="G198" s="50">
        <f t="shared" si="41"/>
        <v>-4574.3943602123618</v>
      </c>
      <c r="H198" s="17">
        <v>23919.741207603416</v>
      </c>
      <c r="I198" s="17">
        <v>19428.39</v>
      </c>
      <c r="J198" s="50">
        <f t="shared" si="42"/>
        <v>-4491.3512076034167</v>
      </c>
      <c r="K198" s="17">
        <v>22402.262434548615</v>
      </c>
      <c r="L198" s="17">
        <v>17338.89</v>
      </c>
      <c r="M198" s="50">
        <f t="shared" si="43"/>
        <v>-5063.3724345486153</v>
      </c>
      <c r="N198" s="17">
        <v>24017.022376888683</v>
      </c>
      <c r="O198" s="17">
        <v>20137.690000000002</v>
      </c>
      <c r="P198" s="50">
        <f t="shared" si="44"/>
        <v>-3879.3323768886803</v>
      </c>
      <c r="Q198" s="17">
        <v>24926.615938563173</v>
      </c>
      <c r="R198" s="17">
        <v>20105.72</v>
      </c>
      <c r="S198" s="50">
        <f t="shared" si="45"/>
        <v>-4820.8959385631715</v>
      </c>
      <c r="T198" s="17">
        <v>27189.498057837038</v>
      </c>
      <c r="U198" s="17">
        <v>20102.330000000002</v>
      </c>
      <c r="V198" s="50">
        <f t="shared" si="46"/>
        <v>-7087.168057837036</v>
      </c>
      <c r="W198" s="17">
        <v>27882.317022185984</v>
      </c>
      <c r="X198" s="17">
        <v>20102.34</v>
      </c>
      <c r="Y198" s="50">
        <f t="shared" si="47"/>
        <v>-7779.9770221859835</v>
      </c>
      <c r="Z198" s="17">
        <v>29618.473640800021</v>
      </c>
      <c r="AA198" s="17">
        <v>21104.510000000002</v>
      </c>
      <c r="AB198" s="50">
        <f t="shared" si="48"/>
        <v>-8513.9636408000188</v>
      </c>
      <c r="AC198" s="17">
        <v>30940.389299706487</v>
      </c>
      <c r="AD198" s="17">
        <v>21047.8</v>
      </c>
      <c r="AE198" s="50">
        <f t="shared" si="49"/>
        <v>-9892.5892997064875</v>
      </c>
      <c r="AF198" s="17">
        <v>32265.605097483884</v>
      </c>
      <c r="AG198" s="17">
        <v>21047.8</v>
      </c>
      <c r="AH198" s="50">
        <f t="shared" si="50"/>
        <v>-11217.805097483884</v>
      </c>
      <c r="AI198" s="17">
        <v>34562.105798821962</v>
      </c>
      <c r="AJ198" s="17">
        <v>22095.360000000001</v>
      </c>
      <c r="AK198" s="42">
        <f t="shared" si="51"/>
        <v>-12466.745798821961</v>
      </c>
      <c r="AL198" s="17">
        <v>23202.096052370114</v>
      </c>
      <c r="AM198" s="10">
        <v>22095.360000000001</v>
      </c>
      <c r="AN198" s="42">
        <f t="shared" si="52"/>
        <v>-1106.7360523701136</v>
      </c>
      <c r="AO198" s="58">
        <v>20422.815527615967</v>
      </c>
      <c r="AP198" s="10">
        <v>21264.45</v>
      </c>
      <c r="AQ198" s="53">
        <f t="shared" si="53"/>
        <v>841.63447238403387</v>
      </c>
      <c r="AR198" s="62">
        <v>21443.919999999998</v>
      </c>
      <c r="AS198" s="64">
        <v>21443.919999999998</v>
      </c>
      <c r="AT198" s="60">
        <f t="shared" si="54"/>
        <v>0</v>
      </c>
      <c r="AU198" s="71">
        <v>22516.154160786951</v>
      </c>
      <c r="AV198" s="69">
        <v>22510.32</v>
      </c>
      <c r="AW198" s="53">
        <f t="shared" si="55"/>
        <v>-5.8341607869515428</v>
      </c>
      <c r="AX198" s="99">
        <v>23641.9618688263</v>
      </c>
      <c r="AY198" s="69">
        <v>23629.739999999998</v>
      </c>
      <c r="AZ198" s="97">
        <f t="shared" si="56"/>
        <v>-12.221868826301943</v>
      </c>
      <c r="BA198" s="25">
        <f t="shared" si="57"/>
        <v>421954.83679643821</v>
      </c>
      <c r="BB198" s="18">
        <f t="shared" si="58"/>
        <v>341896.30582101364</v>
      </c>
      <c r="BC198" s="11">
        <f t="shared" si="59"/>
        <v>-80058.530975424568</v>
      </c>
      <c r="BH198" s="95"/>
    </row>
    <row r="199" spans="1:60" x14ac:dyDescent="0.25">
      <c r="A199" s="10" t="s">
        <v>217</v>
      </c>
      <c r="B199" s="17">
        <v>75992.304783520434</v>
      </c>
      <c r="C199" s="17">
        <v>71055.399999999994</v>
      </c>
      <c r="D199" s="50">
        <f t="shared" si="40"/>
        <v>-4936.9047835204401</v>
      </c>
      <c r="E199" s="17">
        <v>72955.255645498997</v>
      </c>
      <c r="F199" s="17">
        <v>60924.38</v>
      </c>
      <c r="G199" s="50">
        <f t="shared" si="41"/>
        <v>-12030.875645499</v>
      </c>
      <c r="H199" s="17">
        <v>62986.255801798368</v>
      </c>
      <c r="I199" s="17">
        <v>51157.61</v>
      </c>
      <c r="J199" s="50">
        <f t="shared" si="42"/>
        <v>-11828.645801798368</v>
      </c>
      <c r="K199" s="17">
        <v>59250.618992663447</v>
      </c>
      <c r="L199" s="17">
        <v>45862.65</v>
      </c>
      <c r="M199" s="50">
        <f t="shared" si="43"/>
        <v>-13387.968992663446</v>
      </c>
      <c r="N199" s="17">
        <v>63521.41647964657</v>
      </c>
      <c r="O199" s="17">
        <v>53264.670000000006</v>
      </c>
      <c r="P199" s="50">
        <f t="shared" si="44"/>
        <v>-10256.746479646565</v>
      </c>
      <c r="Q199" s="17">
        <v>65927.154816049602</v>
      </c>
      <c r="R199" s="17">
        <v>53176.6</v>
      </c>
      <c r="S199" s="50">
        <f t="shared" si="45"/>
        <v>-12750.554816049604</v>
      </c>
      <c r="T199" s="17">
        <v>71912.138103614066</v>
      </c>
      <c r="U199" s="17">
        <v>53174.869999999995</v>
      </c>
      <c r="V199" s="50">
        <f t="shared" si="46"/>
        <v>-18737.268103614071</v>
      </c>
      <c r="W199" s="17">
        <v>73744.54019279877</v>
      </c>
      <c r="X199" s="17">
        <v>53174.86</v>
      </c>
      <c r="Y199" s="50">
        <f t="shared" si="47"/>
        <v>-20569.680192798769</v>
      </c>
      <c r="Z199" s="17">
        <v>78336.413652974297</v>
      </c>
      <c r="AA199" s="17">
        <v>55825.88</v>
      </c>
      <c r="AB199" s="50">
        <f t="shared" si="48"/>
        <v>-22510.5336529743</v>
      </c>
      <c r="AC199" s="17">
        <v>81832.681999760185</v>
      </c>
      <c r="AD199" s="17">
        <v>55675.8</v>
      </c>
      <c r="AE199" s="50">
        <f t="shared" si="49"/>
        <v>-26156.881999760182</v>
      </c>
      <c r="AF199" s="17">
        <v>85337.678718130657</v>
      </c>
      <c r="AG199" s="17">
        <v>55675.8</v>
      </c>
      <c r="AH199" s="50">
        <f t="shared" si="50"/>
        <v>-29661.878718130654</v>
      </c>
      <c r="AI199" s="17">
        <v>91411.578105253357</v>
      </c>
      <c r="AJ199" s="17">
        <v>58441.56</v>
      </c>
      <c r="AK199" s="42">
        <f t="shared" si="51"/>
        <v>-32970.018105253359</v>
      </c>
      <c r="AL199" s="17">
        <v>61366.058765120521</v>
      </c>
      <c r="AM199" s="10">
        <v>58441.56</v>
      </c>
      <c r="AN199" s="42">
        <f t="shared" si="52"/>
        <v>-2924.4987651205229</v>
      </c>
      <c r="AO199" s="58">
        <v>56737.483137923271</v>
      </c>
      <c r="AP199" s="10">
        <v>58282.630000000005</v>
      </c>
      <c r="AQ199" s="53">
        <f t="shared" si="53"/>
        <v>1545.1468620767337</v>
      </c>
      <c r="AR199" s="62">
        <v>59572.88</v>
      </c>
      <c r="AS199" s="64">
        <v>59572.88</v>
      </c>
      <c r="AT199" s="60">
        <f t="shared" si="54"/>
        <v>0</v>
      </c>
      <c r="AU199" s="71">
        <v>62553.075275104296</v>
      </c>
      <c r="AV199" s="69">
        <v>62537.599999999999</v>
      </c>
      <c r="AW199" s="53">
        <f t="shared" si="55"/>
        <v>-15.475275104297907</v>
      </c>
      <c r="AX199" s="99">
        <v>65680.729038859514</v>
      </c>
      <c r="AY199" s="69">
        <v>65649.88</v>
      </c>
      <c r="AZ199" s="97">
        <f t="shared" si="56"/>
        <v>-30.849038859509164</v>
      </c>
      <c r="BA199" s="25">
        <f t="shared" si="57"/>
        <v>1123437.5344698569</v>
      </c>
      <c r="BB199" s="18">
        <f t="shared" si="58"/>
        <v>911181.6547835205</v>
      </c>
      <c r="BC199" s="11">
        <f t="shared" si="59"/>
        <v>-212255.87968633638</v>
      </c>
      <c r="BH199" s="95"/>
    </row>
    <row r="200" spans="1:60" x14ac:dyDescent="0.25">
      <c r="A200" s="10" t="s">
        <v>218</v>
      </c>
      <c r="B200" s="17">
        <v>7104.9715854510978</v>
      </c>
      <c r="C200" s="17">
        <v>6643.5500000000011</v>
      </c>
      <c r="D200" s="50">
        <f t="shared" ref="D200:D264" si="60">C200-B200</f>
        <v>-461.42158545109669</v>
      </c>
      <c r="E200" s="17">
        <v>6821.0198367742978</v>
      </c>
      <c r="F200" s="17">
        <v>5696.32</v>
      </c>
      <c r="G200" s="50">
        <f t="shared" ref="G200:G264" si="61">F200-E200</f>
        <v>-1124.6998367742981</v>
      </c>
      <c r="H200" s="17">
        <v>5671.8030516192866</v>
      </c>
      <c r="I200" s="17">
        <v>4610.45</v>
      </c>
      <c r="J200" s="50">
        <f t="shared" ref="J200:J264" si="62">I200-H200</f>
        <v>-1061.3530516192868</v>
      </c>
      <c r="K200" s="17">
        <v>4711.2054046904805</v>
      </c>
      <c r="L200" s="17">
        <v>3643.77</v>
      </c>
      <c r="M200" s="50">
        <f t="shared" ref="M200:M264" si="63">L200-K200</f>
        <v>-1067.4354046904805</v>
      </c>
      <c r="N200" s="17">
        <v>5050.7901135946158</v>
      </c>
      <c r="O200" s="17">
        <v>4233.49</v>
      </c>
      <c r="P200" s="50">
        <f t="shared" ref="P200:P264" si="64">O200-N200</f>
        <v>-817.30011359461605</v>
      </c>
      <c r="Q200" s="17">
        <v>5242.0780299982634</v>
      </c>
      <c r="R200" s="17">
        <v>4228.24</v>
      </c>
      <c r="S200" s="50">
        <f t="shared" ref="S200:S264" si="65">R200-Q200</f>
        <v>-1013.8380299982637</v>
      </c>
      <c r="T200" s="17">
        <v>5717.9631108756003</v>
      </c>
      <c r="U200" s="17">
        <v>4227.38</v>
      </c>
      <c r="V200" s="50">
        <f t="shared" ref="V200:V264" si="66">U200-T200</f>
        <v>-1490.5831108756001</v>
      </c>
      <c r="W200" s="17">
        <v>5863.6632364253783</v>
      </c>
      <c r="X200" s="17">
        <v>4227.37</v>
      </c>
      <c r="Y200" s="50">
        <f t="shared" ref="Y200:Y264" si="67">X200-W200</f>
        <v>-1636.2932364253784</v>
      </c>
      <c r="Z200" s="17">
        <v>6228.7777184515062</v>
      </c>
      <c r="AA200" s="17">
        <v>4438.12</v>
      </c>
      <c r="AB200" s="50">
        <f t="shared" ref="AB200:AB264" si="68">AA200-Z200</f>
        <v>-1790.6577184515063</v>
      </c>
      <c r="AC200" s="17">
        <v>6506.7771488653134</v>
      </c>
      <c r="AD200" s="17">
        <v>4426.2</v>
      </c>
      <c r="AE200" s="50">
        <f t="shared" ref="AE200:AE264" si="69">AD200-AC200</f>
        <v>-2080.5771488653136</v>
      </c>
      <c r="AF200" s="17">
        <v>6785.4705999000444</v>
      </c>
      <c r="AG200" s="17">
        <v>4426.2</v>
      </c>
      <c r="AH200" s="50">
        <f t="shared" ref="AH200:AH264" si="70">AG200-AF200</f>
        <v>-2359.2705999000445</v>
      </c>
      <c r="AI200" s="17">
        <v>7268.4256830140612</v>
      </c>
      <c r="AJ200" s="17">
        <v>4643.3999999999996</v>
      </c>
      <c r="AK200" s="42">
        <f t="shared" ref="AK200:AK263" si="71">AJ200-AI200</f>
        <v>-2625.0256830140615</v>
      </c>
      <c r="AL200" s="17">
        <v>4879.4107577945733</v>
      </c>
      <c r="AM200" s="10">
        <v>4643.3999999999996</v>
      </c>
      <c r="AN200" s="42">
        <f t="shared" ref="AN200:AN263" si="72">AM200-AL200</f>
        <v>-236.01075779457369</v>
      </c>
      <c r="AO200" s="58">
        <v>4486.3234109844916</v>
      </c>
      <c r="AP200" s="10">
        <v>4614.3599999999997</v>
      </c>
      <c r="AQ200" s="53">
        <f t="shared" ref="AQ200:AQ263" si="73">AP200-AO200</f>
        <v>128.03658901550807</v>
      </c>
      <c r="AR200" s="62">
        <v>4710.32</v>
      </c>
      <c r="AS200" s="64">
        <v>4710.32</v>
      </c>
      <c r="AT200" s="60">
        <f t="shared" ref="AT200:AT263" si="74">AS200-AR200</f>
        <v>0</v>
      </c>
      <c r="AU200" s="71">
        <v>4946.1715697466416</v>
      </c>
      <c r="AV200" s="69">
        <v>4944.68</v>
      </c>
      <c r="AW200" s="53">
        <f t="shared" ref="AW200:AW263" si="75">AV200-AU200</f>
        <v>-1.4915697466412894</v>
      </c>
      <c r="AX200" s="99">
        <v>5193.4801482339744</v>
      </c>
      <c r="AY200" s="69">
        <v>5190.68</v>
      </c>
      <c r="AZ200" s="97">
        <f t="shared" ref="AZ200:AZ263" si="76">AY200-AX200</f>
        <v>-2.8001482339741415</v>
      </c>
      <c r="BA200" s="25">
        <f t="shared" ref="BA200:BA263" si="77">SUM(B200,E200,H200,K200,N200,Q200,T200,W200,Z200,AC200,AF200,AI200,AL200,AO200,AR200,AU200)</f>
        <v>91995.171258185655</v>
      </c>
      <c r="BB200" s="18">
        <f t="shared" ref="BB200:BB263" si="78">SUM(B200,F200,I200,L200,O200,R200,U200,X200,AA200,AD200,AG200,AJ200,AM200,AP200,AS200,AV200)</f>
        <v>74818.671585451084</v>
      </c>
      <c r="BC200" s="11">
        <f t="shared" ref="BC200:BC263" si="79">BB200-BA200</f>
        <v>-17176.499672734572</v>
      </c>
      <c r="BH200" s="95"/>
    </row>
    <row r="201" spans="1:60" x14ac:dyDescent="0.25">
      <c r="A201" s="10" t="s">
        <v>219</v>
      </c>
      <c r="B201" s="17">
        <v>16406.649361573065</v>
      </c>
      <c r="C201" s="17">
        <v>15339.240000000002</v>
      </c>
      <c r="D201" s="50">
        <f t="shared" si="60"/>
        <v>-1067.4093615730635</v>
      </c>
      <c r="E201" s="17">
        <v>15750.954019217941</v>
      </c>
      <c r="F201" s="17">
        <v>13152.19</v>
      </c>
      <c r="G201" s="50">
        <f t="shared" si="61"/>
        <v>-2598.7640192179406</v>
      </c>
      <c r="H201" s="17">
        <v>14032.179212427505</v>
      </c>
      <c r="I201" s="17">
        <v>11386.84</v>
      </c>
      <c r="J201" s="50">
        <f t="shared" si="62"/>
        <v>-2645.3392124275051</v>
      </c>
      <c r="K201" s="17">
        <v>14446.094123566219</v>
      </c>
      <c r="L201" s="17">
        <v>11180.960000000001</v>
      </c>
      <c r="M201" s="50">
        <f t="shared" si="63"/>
        <v>-3265.1341235662185</v>
      </c>
      <c r="N201" s="17">
        <v>15487.371725869205</v>
      </c>
      <c r="O201" s="17">
        <v>12984.93</v>
      </c>
      <c r="P201" s="50">
        <f t="shared" si="64"/>
        <v>-2502.4417258692047</v>
      </c>
      <c r="Q201" s="17">
        <v>16073.922938923246</v>
      </c>
      <c r="R201" s="17">
        <v>12965.17</v>
      </c>
      <c r="S201" s="50">
        <f t="shared" si="65"/>
        <v>-3108.7529389232459</v>
      </c>
      <c r="T201" s="17">
        <v>17533.14198793998</v>
      </c>
      <c r="U201" s="17">
        <v>12963.05</v>
      </c>
      <c r="V201" s="50">
        <f t="shared" si="66"/>
        <v>-4570.0919879399808</v>
      </c>
      <c r="W201" s="17">
        <v>17979.906148426795</v>
      </c>
      <c r="X201" s="17">
        <v>12963.06</v>
      </c>
      <c r="Y201" s="50">
        <f t="shared" si="67"/>
        <v>-5016.8461484267955</v>
      </c>
      <c r="Z201" s="17">
        <v>19099.466371374259</v>
      </c>
      <c r="AA201" s="17">
        <v>13609.310000000001</v>
      </c>
      <c r="AB201" s="50">
        <f t="shared" si="68"/>
        <v>-5490.156371374258</v>
      </c>
      <c r="AC201" s="17">
        <v>19951.903400347208</v>
      </c>
      <c r="AD201" s="17">
        <v>13572.72</v>
      </c>
      <c r="AE201" s="50">
        <f t="shared" si="69"/>
        <v>-6379.1834003472086</v>
      </c>
      <c r="AF201" s="17">
        <v>20806.46852316289</v>
      </c>
      <c r="AG201" s="17">
        <v>13572.72</v>
      </c>
      <c r="AH201" s="50">
        <f t="shared" si="70"/>
        <v>-7233.7485231628907</v>
      </c>
      <c r="AI201" s="17">
        <v>22287.366507609444</v>
      </c>
      <c r="AJ201" s="17">
        <v>14246.88</v>
      </c>
      <c r="AK201" s="42">
        <f t="shared" si="71"/>
        <v>-8040.4865076094447</v>
      </c>
      <c r="AL201" s="17">
        <v>14961.866660380298</v>
      </c>
      <c r="AM201" s="10">
        <v>14246.88</v>
      </c>
      <c r="AN201" s="42">
        <f t="shared" si="72"/>
        <v>-714.98666038029842</v>
      </c>
      <c r="AO201" s="58">
        <v>36470.907729097802</v>
      </c>
      <c r="AP201" s="10">
        <v>31186.509999999995</v>
      </c>
      <c r="AQ201" s="53">
        <f t="shared" si="73"/>
        <v>-5284.3977290978073</v>
      </c>
      <c r="AR201" s="62">
        <v>38292.44</v>
      </c>
      <c r="AS201" s="64">
        <v>38292.44</v>
      </c>
      <c r="AT201" s="60">
        <f t="shared" si="74"/>
        <v>0</v>
      </c>
      <c r="AU201" s="71">
        <v>40209.175845602054</v>
      </c>
      <c r="AV201" s="69">
        <v>40198.92</v>
      </c>
      <c r="AW201" s="53">
        <f t="shared" si="75"/>
        <v>-10.25584560205607</v>
      </c>
      <c r="AX201" s="99">
        <v>42219.634637882154</v>
      </c>
      <c r="AY201" s="69">
        <v>42200.36</v>
      </c>
      <c r="AZ201" s="97">
        <f t="shared" si="76"/>
        <v>-19.274637882153911</v>
      </c>
      <c r="BA201" s="25">
        <f t="shared" si="77"/>
        <v>339789.81455551792</v>
      </c>
      <c r="BB201" s="18">
        <f t="shared" si="78"/>
        <v>282929.22936157306</v>
      </c>
      <c r="BC201" s="11">
        <f t="shared" si="79"/>
        <v>-56860.585193944862</v>
      </c>
      <c r="BH201" s="95"/>
    </row>
    <row r="202" spans="1:60" x14ac:dyDescent="0.25">
      <c r="A202" s="10" t="s">
        <v>295</v>
      </c>
      <c r="B202" s="17">
        <v>11395.413364105141</v>
      </c>
      <c r="C202" s="17">
        <v>10654.08</v>
      </c>
      <c r="D202" s="50">
        <f t="shared" si="60"/>
        <v>-741.3333641051413</v>
      </c>
      <c r="E202" s="17">
        <v>10939.993168159743</v>
      </c>
      <c r="F202" s="17">
        <v>9135.0300000000007</v>
      </c>
      <c r="G202" s="50">
        <f t="shared" si="61"/>
        <v>-1804.9631681597421</v>
      </c>
      <c r="H202" s="17">
        <v>8848.8404999087652</v>
      </c>
      <c r="I202" s="17">
        <v>7198.71</v>
      </c>
      <c r="J202" s="50">
        <f t="shared" si="62"/>
        <v>-1650.1304999087652</v>
      </c>
      <c r="K202" s="17">
        <v>6610.1096239279705</v>
      </c>
      <c r="L202" s="17">
        <v>5114.6099999999997</v>
      </c>
      <c r="M202" s="50">
        <f t="shared" si="63"/>
        <v>-1495.4996239279708</v>
      </c>
      <c r="N202" s="17">
        <v>7086.5677614210181</v>
      </c>
      <c r="O202" s="17">
        <v>5940.8399999999992</v>
      </c>
      <c r="P202" s="50">
        <f t="shared" si="64"/>
        <v>-1145.7277614210188</v>
      </c>
      <c r="Q202" s="17">
        <v>7354.9564196404208</v>
      </c>
      <c r="R202" s="17">
        <v>5932.48</v>
      </c>
      <c r="S202" s="50">
        <f t="shared" si="65"/>
        <v>-1422.4764196404212</v>
      </c>
      <c r="T202" s="17">
        <v>8022.6523239326025</v>
      </c>
      <c r="U202" s="17">
        <v>5930.4299999999994</v>
      </c>
      <c r="V202" s="50">
        <f t="shared" si="66"/>
        <v>-2092.2223239326031</v>
      </c>
      <c r="W202" s="17">
        <v>8227.0785204947915</v>
      </c>
      <c r="X202" s="17">
        <v>5930.42</v>
      </c>
      <c r="Y202" s="50">
        <f t="shared" si="67"/>
        <v>-2296.6585204947914</v>
      </c>
      <c r="Z202" s="17">
        <v>8739.3564927253283</v>
      </c>
      <c r="AA202" s="17">
        <v>6226.0899999999992</v>
      </c>
      <c r="AB202" s="50">
        <f t="shared" si="68"/>
        <v>-2513.266492725329</v>
      </c>
      <c r="AC202" s="17">
        <v>9129.4067139691888</v>
      </c>
      <c r="AD202" s="17">
        <v>6209.36</v>
      </c>
      <c r="AE202" s="50">
        <f t="shared" si="69"/>
        <v>-2920.0467139691891</v>
      </c>
      <c r="AF202" s="17">
        <v>9520.4306886352661</v>
      </c>
      <c r="AG202" s="17">
        <v>6209.36</v>
      </c>
      <c r="AH202" s="50">
        <f t="shared" si="70"/>
        <v>-3311.0706886352664</v>
      </c>
      <c r="AI202" s="17">
        <v>10198.046238922789</v>
      </c>
      <c r="AJ202" s="17">
        <v>6519.56</v>
      </c>
      <c r="AK202" s="42">
        <f t="shared" si="71"/>
        <v>-3678.4862389227883</v>
      </c>
      <c r="AL202" s="17">
        <v>6846.1120326199361</v>
      </c>
      <c r="AM202" s="10">
        <v>6519.56</v>
      </c>
      <c r="AN202" s="42">
        <f t="shared" si="72"/>
        <v>-326.55203261993574</v>
      </c>
      <c r="AO202" s="58">
        <v>6249.6047516201861</v>
      </c>
      <c r="AP202" s="10">
        <v>6441.8099999999995</v>
      </c>
      <c r="AQ202" s="53">
        <f t="shared" si="73"/>
        <v>192.20524837981338</v>
      </c>
      <c r="AR202" s="62">
        <v>6561.76</v>
      </c>
      <c r="AS202" s="64">
        <v>6561.76</v>
      </c>
      <c r="AT202" s="60">
        <f t="shared" si="74"/>
        <v>0</v>
      </c>
      <c r="AU202" s="71">
        <v>6890.1892513883558</v>
      </c>
      <c r="AV202" s="69">
        <v>6887.52</v>
      </c>
      <c r="AW202" s="53">
        <f t="shared" si="75"/>
        <v>-2.6692513883554057</v>
      </c>
      <c r="AX202" s="99">
        <v>7234.6987139577741</v>
      </c>
      <c r="AY202" s="69">
        <v>7229.4599999999991</v>
      </c>
      <c r="AZ202" s="97">
        <f t="shared" si="76"/>
        <v>-5.2387139577749622</v>
      </c>
      <c r="BA202" s="25">
        <f t="shared" si="77"/>
        <v>132620.51785147149</v>
      </c>
      <c r="BB202" s="18">
        <f t="shared" si="78"/>
        <v>108152.95336410512</v>
      </c>
      <c r="BC202" s="11">
        <f t="shared" si="79"/>
        <v>-24467.56448736637</v>
      </c>
      <c r="BH202" s="95"/>
    </row>
    <row r="203" spans="1:60" x14ac:dyDescent="0.25">
      <c r="A203" s="10" t="s">
        <v>220</v>
      </c>
      <c r="B203" s="17">
        <v>28248.268670658224</v>
      </c>
      <c r="C203" s="17">
        <v>26410.32</v>
      </c>
      <c r="D203" s="50">
        <f t="shared" si="60"/>
        <v>-1837.9486706582247</v>
      </c>
      <c r="E203" s="17">
        <v>27119.320413841771</v>
      </c>
      <c r="F203" s="17">
        <v>22644.75</v>
      </c>
      <c r="G203" s="50">
        <f t="shared" si="61"/>
        <v>-4474.5704138417714</v>
      </c>
      <c r="H203" s="17">
        <v>22283.925096155675</v>
      </c>
      <c r="I203" s="17">
        <v>18120.2</v>
      </c>
      <c r="J203" s="50">
        <f t="shared" si="62"/>
        <v>-4163.7250961556747</v>
      </c>
      <c r="K203" s="17">
        <v>17715.093792126961</v>
      </c>
      <c r="L203" s="17">
        <v>13710.38</v>
      </c>
      <c r="M203" s="50">
        <f t="shared" si="63"/>
        <v>-4004.7137921269623</v>
      </c>
      <c r="N203" s="17">
        <v>18992.001600608328</v>
      </c>
      <c r="O203" s="17">
        <v>15924.76</v>
      </c>
      <c r="P203" s="50">
        <f t="shared" si="64"/>
        <v>-3067.2416006083276</v>
      </c>
      <c r="Q203" s="17">
        <v>19711.283204636329</v>
      </c>
      <c r="R203" s="17">
        <v>15899.05</v>
      </c>
      <c r="S203" s="50">
        <f t="shared" si="65"/>
        <v>-3812.2332046363299</v>
      </c>
      <c r="T203" s="17">
        <v>21500.708228139374</v>
      </c>
      <c r="U203" s="17">
        <v>15896.260000000002</v>
      </c>
      <c r="V203" s="50">
        <f t="shared" si="66"/>
        <v>-5604.4482281393721</v>
      </c>
      <c r="W203" s="17">
        <v>22048.570434926041</v>
      </c>
      <c r="X203" s="17">
        <v>15896.27</v>
      </c>
      <c r="Y203" s="50">
        <f t="shared" si="67"/>
        <v>-6152.3004349260409</v>
      </c>
      <c r="Z203" s="17">
        <v>23421.475400503878</v>
      </c>
      <c r="AA203" s="17">
        <v>16688.78</v>
      </c>
      <c r="AB203" s="50">
        <f t="shared" si="68"/>
        <v>-6732.6954005038788</v>
      </c>
      <c r="AC203" s="17">
        <v>24466.809993437426</v>
      </c>
      <c r="AD203" s="17">
        <v>16643.919999999998</v>
      </c>
      <c r="AE203" s="50">
        <f t="shared" si="69"/>
        <v>-7822.8899934374276</v>
      </c>
      <c r="AF203" s="17">
        <v>25514.754245542514</v>
      </c>
      <c r="AG203" s="17">
        <v>16643.919999999998</v>
      </c>
      <c r="AH203" s="50">
        <f t="shared" si="70"/>
        <v>-8870.8342455425154</v>
      </c>
      <c r="AI203" s="17">
        <v>27330.763920313075</v>
      </c>
      <c r="AJ203" s="17">
        <v>17471.48</v>
      </c>
      <c r="AK203" s="42">
        <f t="shared" si="71"/>
        <v>-9859.2839203130752</v>
      </c>
      <c r="AL203" s="17">
        <v>18347.580247421429</v>
      </c>
      <c r="AM203" s="10">
        <v>17471.48</v>
      </c>
      <c r="AN203" s="42">
        <f t="shared" si="72"/>
        <v>-876.10024742142923</v>
      </c>
      <c r="AO203" s="58">
        <v>12923.289825671744</v>
      </c>
      <c r="AP203" s="10">
        <v>14392.300000000001</v>
      </c>
      <c r="AQ203" s="53">
        <f t="shared" si="73"/>
        <v>1469.0101743282576</v>
      </c>
      <c r="AR203" s="62">
        <v>13565.4</v>
      </c>
      <c r="AS203" s="64">
        <v>13565.4</v>
      </c>
      <c r="AT203" s="60">
        <f t="shared" si="74"/>
        <v>0</v>
      </c>
      <c r="AU203" s="71">
        <v>14247.927059120924</v>
      </c>
      <c r="AV203" s="69">
        <v>14241.32</v>
      </c>
      <c r="AW203" s="53">
        <f t="shared" si="75"/>
        <v>-6.6070591209245322</v>
      </c>
      <c r="AX203" s="99">
        <v>14960.32341207697</v>
      </c>
      <c r="AY203" s="69">
        <v>14950.960000000001</v>
      </c>
      <c r="AZ203" s="97">
        <f t="shared" si="76"/>
        <v>-9.3634120769693254</v>
      </c>
      <c r="BA203" s="25">
        <f t="shared" si="77"/>
        <v>337437.17213310371</v>
      </c>
      <c r="BB203" s="18">
        <f t="shared" si="78"/>
        <v>273458.53867065819</v>
      </c>
      <c r="BC203" s="11">
        <f t="shared" si="79"/>
        <v>-63978.633462445519</v>
      </c>
      <c r="BH203" s="95"/>
    </row>
    <row r="204" spans="1:60" x14ac:dyDescent="0.25">
      <c r="A204" s="10" t="s">
        <v>221</v>
      </c>
      <c r="B204" s="17">
        <v>86426.659189207057</v>
      </c>
      <c r="C204" s="17">
        <v>80814.62</v>
      </c>
      <c r="D204" s="50">
        <f t="shared" si="60"/>
        <v>-5612.039189207062</v>
      </c>
      <c r="E204" s="17">
        <v>82972.598787428404</v>
      </c>
      <c r="F204" s="17">
        <v>69292.14</v>
      </c>
      <c r="G204" s="50">
        <f t="shared" si="61"/>
        <v>-13680.458787428404</v>
      </c>
      <c r="H204" s="17">
        <v>79400.132617992698</v>
      </c>
      <c r="I204" s="17">
        <v>64329.87</v>
      </c>
      <c r="J204" s="50">
        <f t="shared" si="62"/>
        <v>-15070.262617992696</v>
      </c>
      <c r="K204" s="17">
        <v>97012.372516993782</v>
      </c>
      <c r="L204" s="17">
        <v>75092.420000000013</v>
      </c>
      <c r="M204" s="50">
        <f t="shared" si="63"/>
        <v>-21919.95251699377</v>
      </c>
      <c r="N204" s="17">
        <v>104005.04540034629</v>
      </c>
      <c r="O204" s="17">
        <v>87212.94</v>
      </c>
      <c r="P204" s="50">
        <f t="shared" si="64"/>
        <v>-16792.105400346292</v>
      </c>
      <c r="Q204" s="17">
        <v>107944.01494424997</v>
      </c>
      <c r="R204" s="17">
        <v>87067.24</v>
      </c>
      <c r="S204" s="50">
        <f t="shared" si="65"/>
        <v>-20876.774944249963</v>
      </c>
      <c r="T204" s="17">
        <v>117743.36283415268</v>
      </c>
      <c r="U204" s="17">
        <v>87065.16</v>
      </c>
      <c r="V204" s="50">
        <f t="shared" si="66"/>
        <v>-30678.202834152675</v>
      </c>
      <c r="W204" s="17">
        <v>120743.59603169811</v>
      </c>
      <c r="X204" s="17">
        <v>87065.16</v>
      </c>
      <c r="Y204" s="50">
        <f t="shared" si="67"/>
        <v>-33678.436031698104</v>
      </c>
      <c r="Z204" s="17">
        <v>128261.97383505246</v>
      </c>
      <c r="AA204" s="17">
        <v>91405.73000000001</v>
      </c>
      <c r="AB204" s="50">
        <f t="shared" si="68"/>
        <v>-36856.243835052446</v>
      </c>
      <c r="AC204" s="17">
        <v>133986.49271847145</v>
      </c>
      <c r="AD204" s="17">
        <v>91160.04</v>
      </c>
      <c r="AE204" s="50">
        <f t="shared" si="69"/>
        <v>-42826.452718471453</v>
      </c>
      <c r="AF204" s="17">
        <v>139725.30276120704</v>
      </c>
      <c r="AG204" s="17">
        <v>91160.04</v>
      </c>
      <c r="AH204" s="50">
        <f t="shared" si="70"/>
        <v>-48565.26276120705</v>
      </c>
      <c r="AI204" s="17">
        <v>149670.23498288137</v>
      </c>
      <c r="AJ204" s="17">
        <v>95690.6</v>
      </c>
      <c r="AK204" s="42">
        <f t="shared" si="71"/>
        <v>-53979.634982881369</v>
      </c>
      <c r="AL204" s="17">
        <v>100476.02968601478</v>
      </c>
      <c r="AM204" s="10">
        <v>95690.6</v>
      </c>
      <c r="AN204" s="42">
        <f t="shared" si="72"/>
        <v>-4785.4296860147733</v>
      </c>
      <c r="AO204" s="58">
        <v>83878.623773530941</v>
      </c>
      <c r="AP204" s="10">
        <v>88663.290000000008</v>
      </c>
      <c r="AQ204" s="53">
        <f t="shared" si="73"/>
        <v>4784.6662264690676</v>
      </c>
      <c r="AR204" s="62">
        <v>88069.08</v>
      </c>
      <c r="AS204" s="64">
        <v>88069.08</v>
      </c>
      <c r="AT204" s="60">
        <f t="shared" si="74"/>
        <v>0</v>
      </c>
      <c r="AU204" s="71">
        <v>92476.182881133733</v>
      </c>
      <c r="AV204" s="69">
        <v>92452.81</v>
      </c>
      <c r="AW204" s="53">
        <f t="shared" si="75"/>
        <v>-23.372881133735063</v>
      </c>
      <c r="AX204" s="99">
        <v>97099.992025190426</v>
      </c>
      <c r="AY204" s="69">
        <v>97054.76</v>
      </c>
      <c r="AZ204" s="97">
        <f t="shared" si="76"/>
        <v>-45.232025190431159</v>
      </c>
      <c r="BA204" s="25">
        <f t="shared" si="77"/>
        <v>1712791.7029603608</v>
      </c>
      <c r="BB204" s="18">
        <f t="shared" si="78"/>
        <v>1377843.7791892074</v>
      </c>
      <c r="BC204" s="11">
        <f t="shared" si="79"/>
        <v>-334947.92377115344</v>
      </c>
      <c r="BH204" s="95"/>
    </row>
    <row r="205" spans="1:60" x14ac:dyDescent="0.25">
      <c r="A205" s="10" t="s">
        <v>222</v>
      </c>
      <c r="B205" s="17">
        <v>58933.508271591949</v>
      </c>
      <c r="C205" s="17">
        <v>55107.05</v>
      </c>
      <c r="D205" s="50">
        <f t="shared" si="60"/>
        <v>-3826.458271591946</v>
      </c>
      <c r="E205" s="17">
        <v>56578.217679910471</v>
      </c>
      <c r="F205" s="17">
        <v>47249.919999999998</v>
      </c>
      <c r="G205" s="50">
        <f t="shared" si="61"/>
        <v>-9328.2976799104727</v>
      </c>
      <c r="H205" s="17">
        <v>49271.356733417342</v>
      </c>
      <c r="I205" s="17">
        <v>40010.519999999997</v>
      </c>
      <c r="J205" s="50">
        <f t="shared" si="62"/>
        <v>-9260.8367334173454</v>
      </c>
      <c r="K205" s="17">
        <v>47568.752530012564</v>
      </c>
      <c r="L205" s="17">
        <v>36818.83</v>
      </c>
      <c r="M205" s="50">
        <f t="shared" si="63"/>
        <v>-10749.922530012562</v>
      </c>
      <c r="N205" s="17">
        <v>50997.518544917068</v>
      </c>
      <c r="O205" s="17">
        <v>42762.94</v>
      </c>
      <c r="P205" s="50">
        <f t="shared" si="64"/>
        <v>-8234.5785449170653</v>
      </c>
      <c r="Q205" s="17">
        <v>52928.940925339608</v>
      </c>
      <c r="R205" s="17">
        <v>42692.29</v>
      </c>
      <c r="S205" s="50">
        <f t="shared" si="65"/>
        <v>-10236.650925339607</v>
      </c>
      <c r="T205" s="17">
        <v>57733.923451136798</v>
      </c>
      <c r="U205" s="17">
        <v>42689.93</v>
      </c>
      <c r="V205" s="50">
        <f t="shared" si="66"/>
        <v>-15043.993451136797</v>
      </c>
      <c r="W205" s="17">
        <v>59205.048698397055</v>
      </c>
      <c r="X205" s="17">
        <v>42689.919999999998</v>
      </c>
      <c r="Y205" s="50">
        <f t="shared" si="67"/>
        <v>-16515.128698397057</v>
      </c>
      <c r="Z205" s="17">
        <v>62891.587269466989</v>
      </c>
      <c r="AA205" s="17">
        <v>44818.2</v>
      </c>
      <c r="AB205" s="50">
        <f t="shared" si="68"/>
        <v>-18073.387269466992</v>
      </c>
      <c r="AC205" s="17">
        <v>65698.530497981905</v>
      </c>
      <c r="AD205" s="17">
        <v>44697.72</v>
      </c>
      <c r="AE205" s="50">
        <f t="shared" si="69"/>
        <v>-21000.810497981904</v>
      </c>
      <c r="AF205" s="17">
        <v>68512.481210215235</v>
      </c>
      <c r="AG205" s="17">
        <v>44697.72</v>
      </c>
      <c r="AH205" s="50">
        <f t="shared" si="70"/>
        <v>-23814.761210215234</v>
      </c>
      <c r="AI205" s="17">
        <v>73388.849115738907</v>
      </c>
      <c r="AJ205" s="17">
        <v>46918.96</v>
      </c>
      <c r="AK205" s="42">
        <f t="shared" si="71"/>
        <v>-26469.889115738908</v>
      </c>
      <c r="AL205" s="17">
        <v>49267.111682017654</v>
      </c>
      <c r="AM205" s="10">
        <v>46918.96</v>
      </c>
      <c r="AN205" s="42">
        <f t="shared" si="72"/>
        <v>-2348.1516820176548</v>
      </c>
      <c r="AO205" s="58">
        <v>37319.068373960545</v>
      </c>
      <c r="AP205" s="10">
        <v>40615.189999999995</v>
      </c>
      <c r="AQ205" s="53">
        <f t="shared" si="73"/>
        <v>3296.1216260394503</v>
      </c>
      <c r="AR205" s="62">
        <v>39180.6</v>
      </c>
      <c r="AS205" s="64">
        <v>39180.6</v>
      </c>
      <c r="AT205" s="60">
        <f t="shared" si="74"/>
        <v>0</v>
      </c>
      <c r="AU205" s="71">
        <v>41144.272958290472</v>
      </c>
      <c r="AV205" s="69">
        <v>41131.49</v>
      </c>
      <c r="AW205" s="53">
        <f t="shared" si="75"/>
        <v>-12.782958290474198</v>
      </c>
      <c r="AX205" s="99">
        <v>43201.486606204999</v>
      </c>
      <c r="AY205" s="69">
        <v>43179.54</v>
      </c>
      <c r="AZ205" s="97">
        <f t="shared" si="76"/>
        <v>-21.946606204997806</v>
      </c>
      <c r="BA205" s="25">
        <f t="shared" si="77"/>
        <v>870619.7679423946</v>
      </c>
      <c r="BB205" s="18">
        <f t="shared" si="78"/>
        <v>702826.69827159168</v>
      </c>
      <c r="BC205" s="11">
        <f t="shared" si="79"/>
        <v>-167793.06967080291</v>
      </c>
      <c r="BH205" s="95"/>
    </row>
    <row r="206" spans="1:60" x14ac:dyDescent="0.25">
      <c r="A206" s="10" t="s">
        <v>223</v>
      </c>
      <c r="B206" s="17">
        <v>11258.119227188212</v>
      </c>
      <c r="C206" s="17">
        <v>10522.9</v>
      </c>
      <c r="D206" s="50">
        <f t="shared" si="60"/>
        <v>-735.21922718821224</v>
      </c>
      <c r="E206" s="17">
        <v>10808.186021555408</v>
      </c>
      <c r="F206" s="17">
        <v>9022.5499999999993</v>
      </c>
      <c r="G206" s="50">
        <f t="shared" si="61"/>
        <v>-1785.6360215554087</v>
      </c>
      <c r="H206" s="17">
        <v>9040.3161485816818</v>
      </c>
      <c r="I206" s="17">
        <v>7345.71</v>
      </c>
      <c r="J206" s="50">
        <f t="shared" si="62"/>
        <v>-1694.6061485816817</v>
      </c>
      <c r="K206" s="17">
        <v>7667.7271637564463</v>
      </c>
      <c r="L206" s="17">
        <v>5932.78</v>
      </c>
      <c r="M206" s="50">
        <f t="shared" si="63"/>
        <v>-1734.9471637564466</v>
      </c>
      <c r="N206" s="17">
        <v>8220.4186032483813</v>
      </c>
      <c r="O206" s="17">
        <v>6891.67</v>
      </c>
      <c r="P206" s="50">
        <f t="shared" si="64"/>
        <v>-1328.7486032483812</v>
      </c>
      <c r="Q206" s="17">
        <v>8531.7494467828874</v>
      </c>
      <c r="R206" s="17">
        <v>6881.68</v>
      </c>
      <c r="S206" s="50">
        <f t="shared" si="65"/>
        <v>-1650.0694467828871</v>
      </c>
      <c r="T206" s="17">
        <v>9306.2766957618187</v>
      </c>
      <c r="U206" s="17">
        <v>6879.73</v>
      </c>
      <c r="V206" s="50">
        <f t="shared" si="66"/>
        <v>-2426.5466957618191</v>
      </c>
      <c r="W206" s="17">
        <v>9543.4110837739572</v>
      </c>
      <c r="X206" s="17">
        <v>6879.7099999999991</v>
      </c>
      <c r="Y206" s="50">
        <f t="shared" si="67"/>
        <v>-2663.7010837739581</v>
      </c>
      <c r="Z206" s="17">
        <v>10137.65353156138</v>
      </c>
      <c r="AA206" s="17">
        <v>7222.7100000000009</v>
      </c>
      <c r="AB206" s="50">
        <f t="shared" si="68"/>
        <v>-2914.9435315613791</v>
      </c>
      <c r="AC206" s="17">
        <v>10590.111788204258</v>
      </c>
      <c r="AD206" s="17">
        <v>7203.28</v>
      </c>
      <c r="AE206" s="50">
        <f t="shared" si="69"/>
        <v>-3386.8317882042584</v>
      </c>
      <c r="AF206" s="17">
        <v>11043.699598816907</v>
      </c>
      <c r="AG206" s="17">
        <v>7203.28</v>
      </c>
      <c r="AH206" s="50">
        <f t="shared" si="70"/>
        <v>-3840.4195988169076</v>
      </c>
      <c r="AI206" s="17">
        <v>11829.733637150435</v>
      </c>
      <c r="AJ206" s="17">
        <v>7563.16</v>
      </c>
      <c r="AK206" s="42">
        <f t="shared" si="71"/>
        <v>-4266.5736371504354</v>
      </c>
      <c r="AL206" s="17">
        <v>7941.489957839126</v>
      </c>
      <c r="AM206" s="10">
        <v>7563.16</v>
      </c>
      <c r="AN206" s="42">
        <f t="shared" si="72"/>
        <v>-378.32995783912611</v>
      </c>
      <c r="AO206" s="58">
        <v>5937.1245140391775</v>
      </c>
      <c r="AP206" s="10">
        <v>6486.01</v>
      </c>
      <c r="AQ206" s="53">
        <f t="shared" si="73"/>
        <v>548.88548596082273</v>
      </c>
      <c r="AR206" s="62">
        <v>6230.36</v>
      </c>
      <c r="AS206" s="64">
        <v>6230.36</v>
      </c>
      <c r="AT206" s="60">
        <f t="shared" si="74"/>
        <v>0</v>
      </c>
      <c r="AU206" s="71">
        <v>6545.6797888189385</v>
      </c>
      <c r="AV206" s="69">
        <v>6540.72</v>
      </c>
      <c r="AW206" s="53">
        <f t="shared" si="75"/>
        <v>-4.9597888189382502</v>
      </c>
      <c r="AX206" s="99">
        <v>6872.9637782598857</v>
      </c>
      <c r="AY206" s="69">
        <v>6866.52</v>
      </c>
      <c r="AZ206" s="97">
        <f t="shared" si="76"/>
        <v>-6.4437782598852209</v>
      </c>
      <c r="BA206" s="25">
        <f t="shared" si="77"/>
        <v>144632.05720707899</v>
      </c>
      <c r="BB206" s="18">
        <f t="shared" si="78"/>
        <v>117104.62922718821</v>
      </c>
      <c r="BC206" s="11">
        <f t="shared" si="79"/>
        <v>-27527.427979890781</v>
      </c>
      <c r="BH206" s="95"/>
    </row>
    <row r="207" spans="1:60" x14ac:dyDescent="0.25">
      <c r="A207" s="10" t="s">
        <v>224</v>
      </c>
      <c r="B207" s="17">
        <v>1708419.5927258111</v>
      </c>
      <c r="C207" s="17">
        <v>1597505.2500000002</v>
      </c>
      <c r="D207" s="50">
        <f t="shared" si="60"/>
        <v>-110914.34272581083</v>
      </c>
      <c r="E207" s="17">
        <v>1640142.2287710332</v>
      </c>
      <c r="F207" s="17">
        <v>1369734.23</v>
      </c>
      <c r="G207" s="50">
        <f t="shared" si="61"/>
        <v>-270407.99877103325</v>
      </c>
      <c r="H207" s="17">
        <v>1483671.7106309368</v>
      </c>
      <c r="I207" s="17">
        <v>1203686.1299999999</v>
      </c>
      <c r="J207" s="50">
        <f t="shared" si="62"/>
        <v>-279985.58063093689</v>
      </c>
      <c r="K207" s="17">
        <v>1590127.9711321127</v>
      </c>
      <c r="L207" s="17">
        <v>1230851.33</v>
      </c>
      <c r="M207" s="50">
        <f t="shared" si="63"/>
        <v>-359276.64113211259</v>
      </c>
      <c r="N207" s="17">
        <v>1704744.7406874401</v>
      </c>
      <c r="O207" s="17">
        <v>1429538.37</v>
      </c>
      <c r="P207" s="50">
        <f t="shared" si="64"/>
        <v>-275206.37068744004</v>
      </c>
      <c r="Q207" s="17">
        <v>1769308.3163086998</v>
      </c>
      <c r="R207" s="17">
        <v>1427117.48</v>
      </c>
      <c r="S207" s="50">
        <f t="shared" si="65"/>
        <v>-342190.8363086998</v>
      </c>
      <c r="T207" s="17">
        <v>1929929.2430452269</v>
      </c>
      <c r="U207" s="17">
        <v>1427114.29</v>
      </c>
      <c r="V207" s="50">
        <f t="shared" si="66"/>
        <v>-502814.95304522687</v>
      </c>
      <c r="W207" s="17">
        <v>1979106.0088902269</v>
      </c>
      <c r="X207" s="17">
        <v>1427114.2799999998</v>
      </c>
      <c r="Y207" s="50">
        <f t="shared" si="67"/>
        <v>-551991.72889022715</v>
      </c>
      <c r="Z207" s="17">
        <v>2102339.597890005</v>
      </c>
      <c r="AA207" s="17">
        <v>1498262.12</v>
      </c>
      <c r="AB207" s="50">
        <f t="shared" si="68"/>
        <v>-604077.47789000487</v>
      </c>
      <c r="AC207" s="17">
        <v>2196170.0791124282</v>
      </c>
      <c r="AD207" s="17">
        <v>1494234.88</v>
      </c>
      <c r="AE207" s="50">
        <f t="shared" si="69"/>
        <v>-701935.19911242835</v>
      </c>
      <c r="AF207" s="17">
        <v>2290234.8064580997</v>
      </c>
      <c r="AG207" s="17">
        <v>1494234.88</v>
      </c>
      <c r="AH207" s="50">
        <f t="shared" si="70"/>
        <v>-795999.92645809986</v>
      </c>
      <c r="AI207" s="17">
        <v>2453242.0032352661</v>
      </c>
      <c r="AJ207" s="17">
        <v>1568475.12</v>
      </c>
      <c r="AK207" s="42">
        <f t="shared" si="71"/>
        <v>-884766.88323526597</v>
      </c>
      <c r="AL207" s="17">
        <v>1646900.7105670518</v>
      </c>
      <c r="AM207" s="10">
        <v>1568475.12</v>
      </c>
      <c r="AN207" s="42">
        <f t="shared" si="72"/>
        <v>-78425.590567051666</v>
      </c>
      <c r="AO207" s="58">
        <v>1659984.3020982018</v>
      </c>
      <c r="AP207" s="10">
        <v>1667170.0200000003</v>
      </c>
      <c r="AQ207" s="53">
        <f t="shared" si="73"/>
        <v>7185.7179017984308</v>
      </c>
      <c r="AR207" s="62">
        <v>1742982.48</v>
      </c>
      <c r="AS207" s="64">
        <v>1742982.48</v>
      </c>
      <c r="AT207" s="60">
        <f t="shared" si="74"/>
        <v>0</v>
      </c>
      <c r="AU207" s="71">
        <v>1830132.6964437673</v>
      </c>
      <c r="AV207" s="69">
        <v>1829741.88</v>
      </c>
      <c r="AW207" s="53">
        <f t="shared" si="75"/>
        <v>-390.8164437673986</v>
      </c>
      <c r="AX207" s="99">
        <v>1921639.3312659557</v>
      </c>
      <c r="AY207" s="69">
        <v>1920819.76</v>
      </c>
      <c r="AZ207" s="97">
        <f t="shared" si="76"/>
        <v>-819.57126595568843</v>
      </c>
      <c r="BA207" s="25">
        <f t="shared" si="77"/>
        <v>29727436.48799631</v>
      </c>
      <c r="BB207" s="18">
        <f t="shared" si="78"/>
        <v>24087152.202725809</v>
      </c>
      <c r="BC207" s="11">
        <f t="shared" si="79"/>
        <v>-5640284.2852705009</v>
      </c>
      <c r="BH207" s="95"/>
    </row>
    <row r="208" spans="1:60" x14ac:dyDescent="0.25">
      <c r="A208" s="10" t="s">
        <v>225</v>
      </c>
      <c r="B208" s="17">
        <v>4702.3241894048324</v>
      </c>
      <c r="C208" s="17">
        <v>4394.68</v>
      </c>
      <c r="D208" s="50">
        <f t="shared" si="60"/>
        <v>-307.6441894048321</v>
      </c>
      <c r="E208" s="17">
        <v>4514.3947711984474</v>
      </c>
      <c r="F208" s="17">
        <v>3768.08</v>
      </c>
      <c r="G208" s="50">
        <f t="shared" si="61"/>
        <v>-746.31477119844749</v>
      </c>
      <c r="H208" s="17">
        <v>3780.7685660688639</v>
      </c>
      <c r="I208" s="17">
        <v>3071.61</v>
      </c>
      <c r="J208" s="50">
        <f t="shared" si="62"/>
        <v>-709.15856606886382</v>
      </c>
      <c r="K208" s="17">
        <v>3220.9261440230835</v>
      </c>
      <c r="L208" s="17">
        <v>2492.7399999999998</v>
      </c>
      <c r="M208" s="50">
        <f t="shared" si="63"/>
        <v>-728.18614402308367</v>
      </c>
      <c r="N208" s="17">
        <v>3453.0912001106049</v>
      </c>
      <c r="O208" s="17">
        <v>2895.11</v>
      </c>
      <c r="P208" s="50">
        <f t="shared" si="64"/>
        <v>-557.98120011060473</v>
      </c>
      <c r="Q208" s="17">
        <v>3583.8696735702415</v>
      </c>
      <c r="R208" s="17">
        <v>2890.74</v>
      </c>
      <c r="S208" s="50">
        <f t="shared" si="65"/>
        <v>-693.12967357024172</v>
      </c>
      <c r="T208" s="17">
        <v>3909.2196778435227</v>
      </c>
      <c r="U208" s="17">
        <v>2890.55</v>
      </c>
      <c r="V208" s="50">
        <f t="shared" si="66"/>
        <v>-1018.6696778435225</v>
      </c>
      <c r="W208" s="17">
        <v>4008.8309881683708</v>
      </c>
      <c r="X208" s="17">
        <v>2890.54</v>
      </c>
      <c r="Y208" s="50">
        <f t="shared" si="67"/>
        <v>-1118.2909881683709</v>
      </c>
      <c r="Z208" s="17">
        <v>4258.4500728188868</v>
      </c>
      <c r="AA208" s="17">
        <v>3034.63</v>
      </c>
      <c r="AB208" s="50">
        <f t="shared" si="68"/>
        <v>-1223.8200728188867</v>
      </c>
      <c r="AC208" s="17">
        <v>4448.5109078977139</v>
      </c>
      <c r="AD208" s="17">
        <v>3026.48</v>
      </c>
      <c r="AE208" s="50">
        <f t="shared" si="69"/>
        <v>-1422.0309078977139</v>
      </c>
      <c r="AF208" s="17">
        <v>4639.0462264622747</v>
      </c>
      <c r="AG208" s="17">
        <v>3026.48</v>
      </c>
      <c r="AH208" s="50">
        <f t="shared" si="70"/>
        <v>-1612.5662264622747</v>
      </c>
      <c r="AI208" s="17">
        <v>4969.2298036932862</v>
      </c>
      <c r="AJ208" s="17">
        <v>3173.76</v>
      </c>
      <c r="AK208" s="42">
        <f t="shared" si="71"/>
        <v>-1795.4698036932859</v>
      </c>
      <c r="AL208" s="17">
        <v>3335.9236813493508</v>
      </c>
      <c r="AM208" s="10">
        <v>3173.76</v>
      </c>
      <c r="AN208" s="42">
        <f t="shared" si="72"/>
        <v>-162.16368134935055</v>
      </c>
      <c r="AO208" s="58">
        <v>3147.1223927801657</v>
      </c>
      <c r="AP208" s="10">
        <v>3211.95</v>
      </c>
      <c r="AQ208" s="53">
        <f t="shared" si="73"/>
        <v>64.827607219834135</v>
      </c>
      <c r="AR208" s="62">
        <v>3300.76</v>
      </c>
      <c r="AS208" s="64">
        <v>3300.76</v>
      </c>
      <c r="AT208" s="60">
        <f t="shared" si="74"/>
        <v>0</v>
      </c>
      <c r="AU208" s="71">
        <v>3469.7024444491371</v>
      </c>
      <c r="AV208" s="69">
        <v>3465.8</v>
      </c>
      <c r="AW208" s="53">
        <f t="shared" si="75"/>
        <v>-3.902444449136965</v>
      </c>
      <c r="AX208" s="99">
        <v>3643.1875666715941</v>
      </c>
      <c r="AY208" s="69">
        <v>3639.08</v>
      </c>
      <c r="AZ208" s="97">
        <f t="shared" si="76"/>
        <v>-4.1075666715942134</v>
      </c>
      <c r="BA208" s="25">
        <f t="shared" si="77"/>
        <v>62742.170739838788</v>
      </c>
      <c r="BB208" s="18">
        <f t="shared" si="78"/>
        <v>51015.314189404839</v>
      </c>
      <c r="BC208" s="11">
        <f t="shared" si="79"/>
        <v>-11726.856550433949</v>
      </c>
      <c r="BH208" s="95"/>
    </row>
    <row r="209" spans="1:60" x14ac:dyDescent="0.25">
      <c r="A209" s="10" t="s">
        <v>226</v>
      </c>
      <c r="B209" s="17">
        <v>12974.29593864983</v>
      </c>
      <c r="C209" s="17">
        <v>12129.900000000001</v>
      </c>
      <c r="D209" s="50">
        <f t="shared" si="60"/>
        <v>-844.39593864982817</v>
      </c>
      <c r="E209" s="17">
        <v>12455.775354109586</v>
      </c>
      <c r="F209" s="17">
        <v>10400.43</v>
      </c>
      <c r="G209" s="50">
        <f t="shared" si="61"/>
        <v>-2055.345354109586</v>
      </c>
      <c r="H209" s="17">
        <v>10017.53665852318</v>
      </c>
      <c r="I209" s="17">
        <v>8150.42</v>
      </c>
      <c r="J209" s="50">
        <f t="shared" si="62"/>
        <v>-1867.1166585231804</v>
      </c>
      <c r="K209" s="17">
        <v>7307.1757297240101</v>
      </c>
      <c r="L209" s="17">
        <v>5655.7100000000009</v>
      </c>
      <c r="M209" s="50">
        <f t="shared" si="63"/>
        <v>-1651.4657297240092</v>
      </c>
      <c r="N209" s="17">
        <v>7833.8785435345062</v>
      </c>
      <c r="O209" s="17">
        <v>6568.1399999999994</v>
      </c>
      <c r="P209" s="50">
        <f t="shared" si="64"/>
        <v>-1265.7385435345068</v>
      </c>
      <c r="Q209" s="17">
        <v>8130.5700057115928</v>
      </c>
      <c r="R209" s="17">
        <v>6558.09</v>
      </c>
      <c r="S209" s="50">
        <f t="shared" si="65"/>
        <v>-1572.4800057115926</v>
      </c>
      <c r="T209" s="17">
        <v>8868.6774780927681</v>
      </c>
      <c r="U209" s="17">
        <v>6556.1699999999992</v>
      </c>
      <c r="V209" s="50">
        <f t="shared" si="66"/>
        <v>-2312.5074780927689</v>
      </c>
      <c r="W209" s="17">
        <v>9094.6613462924233</v>
      </c>
      <c r="X209" s="17">
        <v>6556.170000000001</v>
      </c>
      <c r="Y209" s="50">
        <f t="shared" si="67"/>
        <v>-2538.4913462924223</v>
      </c>
      <c r="Z209" s="17">
        <v>9660.9613592309088</v>
      </c>
      <c r="AA209" s="17">
        <v>6883.0199999999995</v>
      </c>
      <c r="AB209" s="50">
        <f t="shared" si="68"/>
        <v>-2777.9413592309093</v>
      </c>
      <c r="AC209" s="17">
        <v>10092.144149260486</v>
      </c>
      <c r="AD209" s="17">
        <v>6864.52</v>
      </c>
      <c r="AE209" s="50">
        <f t="shared" si="69"/>
        <v>-3227.6241492604859</v>
      </c>
      <c r="AF209" s="17">
        <v>10524.403379436804</v>
      </c>
      <c r="AG209" s="17">
        <v>6864.52</v>
      </c>
      <c r="AH209" s="50">
        <f t="shared" si="70"/>
        <v>-3659.8833794368038</v>
      </c>
      <c r="AI209" s="17">
        <v>11273.476569572829</v>
      </c>
      <c r="AJ209" s="17">
        <v>7207.48</v>
      </c>
      <c r="AK209" s="42">
        <f t="shared" si="71"/>
        <v>-4065.9965695728297</v>
      </c>
      <c r="AL209" s="17">
        <v>7568.0656651507661</v>
      </c>
      <c r="AM209" s="10">
        <v>7207.48</v>
      </c>
      <c r="AN209" s="42">
        <f t="shared" si="72"/>
        <v>-360.58566515076654</v>
      </c>
      <c r="AO209" s="58">
        <v>5646.9642934282401</v>
      </c>
      <c r="AP209" s="10">
        <v>6172.4699999999993</v>
      </c>
      <c r="AQ209" s="53">
        <f t="shared" si="73"/>
        <v>525.50570657175922</v>
      </c>
      <c r="AR209" s="62">
        <v>5925.44</v>
      </c>
      <c r="AS209" s="64">
        <v>5925.44</v>
      </c>
      <c r="AT209" s="60">
        <f t="shared" si="74"/>
        <v>0</v>
      </c>
      <c r="AU209" s="71">
        <v>6225.7781450044795</v>
      </c>
      <c r="AV209" s="69">
        <v>6220.56</v>
      </c>
      <c r="AW209" s="53">
        <f t="shared" si="75"/>
        <v>-5.2181450044790836</v>
      </c>
      <c r="AX209" s="99">
        <v>6537.0670522547043</v>
      </c>
      <c r="AY209" s="69">
        <v>6530.38</v>
      </c>
      <c r="AZ209" s="97">
        <f t="shared" si="76"/>
        <v>-6.6870522547042128</v>
      </c>
      <c r="BA209" s="25">
        <f t="shared" si="77"/>
        <v>143599.80461572239</v>
      </c>
      <c r="BB209" s="18">
        <f t="shared" si="78"/>
        <v>116764.91593864984</v>
      </c>
      <c r="BC209" s="11">
        <f t="shared" si="79"/>
        <v>-26834.888677072551</v>
      </c>
      <c r="BH209" s="95"/>
    </row>
    <row r="210" spans="1:60" x14ac:dyDescent="0.25">
      <c r="A210" s="10" t="s">
        <v>227</v>
      </c>
      <c r="B210" s="17">
        <v>11944.589911772859</v>
      </c>
      <c r="C210" s="17">
        <v>11164.75</v>
      </c>
      <c r="D210" s="50">
        <f t="shared" si="60"/>
        <v>-779.83991177285861</v>
      </c>
      <c r="E210" s="17">
        <v>11467.221754577078</v>
      </c>
      <c r="F210" s="17">
        <v>9572.8799999999992</v>
      </c>
      <c r="G210" s="50">
        <f t="shared" si="61"/>
        <v>-1894.341754577079</v>
      </c>
      <c r="H210" s="17">
        <v>9727.3189461332113</v>
      </c>
      <c r="I210" s="17">
        <v>7901.53</v>
      </c>
      <c r="J210" s="50">
        <f t="shared" si="62"/>
        <v>-1825.7889461332115</v>
      </c>
      <c r="K210" s="17">
        <v>8653.234416778434</v>
      </c>
      <c r="L210" s="17">
        <v>6696.8</v>
      </c>
      <c r="M210" s="50">
        <f t="shared" si="63"/>
        <v>-1956.4344167784338</v>
      </c>
      <c r="N210" s="17">
        <v>9276.9614331329685</v>
      </c>
      <c r="O210" s="17">
        <v>7777.23</v>
      </c>
      <c r="P210" s="50">
        <f t="shared" si="64"/>
        <v>-1499.731433132969</v>
      </c>
      <c r="Q210" s="17">
        <v>9628.306585711096</v>
      </c>
      <c r="R210" s="17">
        <v>7766.16</v>
      </c>
      <c r="S210" s="50">
        <f t="shared" si="65"/>
        <v>-1862.1465857110961</v>
      </c>
      <c r="T210" s="17">
        <v>10502.381224057226</v>
      </c>
      <c r="U210" s="17">
        <v>7765.02</v>
      </c>
      <c r="V210" s="50">
        <f t="shared" si="66"/>
        <v>-2737.3612240572256</v>
      </c>
      <c r="W210" s="17">
        <v>10769.993699556817</v>
      </c>
      <c r="X210" s="17">
        <v>7765.0300000000007</v>
      </c>
      <c r="Y210" s="50">
        <f t="shared" si="67"/>
        <v>-3004.9636995568162</v>
      </c>
      <c r="Z210" s="17">
        <v>11440.612135931338</v>
      </c>
      <c r="AA210" s="17">
        <v>8152.1600000000008</v>
      </c>
      <c r="AB210" s="50">
        <f t="shared" si="68"/>
        <v>-3288.4521359313376</v>
      </c>
      <c r="AC210" s="17">
        <v>11951.223334650575</v>
      </c>
      <c r="AD210" s="17">
        <v>8130.24</v>
      </c>
      <c r="AE210" s="50">
        <f t="shared" si="69"/>
        <v>-3820.9833346505748</v>
      </c>
      <c r="AF210" s="17">
        <v>12463.10926512253</v>
      </c>
      <c r="AG210" s="17">
        <v>8130.24</v>
      </c>
      <c r="AH210" s="50">
        <f t="shared" si="70"/>
        <v>-4332.8692651225301</v>
      </c>
      <c r="AI210" s="17">
        <v>13350.16962186256</v>
      </c>
      <c r="AJ210" s="17">
        <v>8532.48</v>
      </c>
      <c r="AK210" s="42">
        <f t="shared" si="71"/>
        <v>-4817.6896218625607</v>
      </c>
      <c r="AL210" s="17">
        <v>8962.1830245206438</v>
      </c>
      <c r="AM210" s="10">
        <v>8532.48</v>
      </c>
      <c r="AN210" s="42">
        <f t="shared" si="72"/>
        <v>-429.70302452064425</v>
      </c>
      <c r="AO210" s="58">
        <v>6852.245209812133</v>
      </c>
      <c r="AP210" s="10">
        <v>7434.98</v>
      </c>
      <c r="AQ210" s="53">
        <f t="shared" si="73"/>
        <v>582.73479018786657</v>
      </c>
      <c r="AR210" s="62">
        <v>7193.64</v>
      </c>
      <c r="AS210" s="64">
        <v>7193.64</v>
      </c>
      <c r="AT210" s="60">
        <f t="shared" si="74"/>
        <v>0</v>
      </c>
      <c r="AU210" s="71">
        <v>7554.600357772234</v>
      </c>
      <c r="AV210" s="69">
        <v>7551</v>
      </c>
      <c r="AW210" s="53">
        <f t="shared" si="75"/>
        <v>-3.6003577722340196</v>
      </c>
      <c r="AX210" s="99">
        <v>7932.3303756608457</v>
      </c>
      <c r="AY210" s="69">
        <v>7926.1</v>
      </c>
      <c r="AZ210" s="97">
        <f t="shared" si="76"/>
        <v>-6.2303756608453114</v>
      </c>
      <c r="BA210" s="25">
        <f t="shared" si="77"/>
        <v>161737.79092139169</v>
      </c>
      <c r="BB210" s="18">
        <f t="shared" si="78"/>
        <v>130846.45991177286</v>
      </c>
      <c r="BC210" s="11">
        <f t="shared" si="79"/>
        <v>-30891.331009618822</v>
      </c>
      <c r="BH210" s="95"/>
    </row>
    <row r="211" spans="1:60" x14ac:dyDescent="0.25">
      <c r="A211" s="10" t="s">
        <v>228</v>
      </c>
      <c r="B211" s="17">
        <v>4324.7653128832762</v>
      </c>
      <c r="C211" s="17">
        <v>4043.2800000000007</v>
      </c>
      <c r="D211" s="50">
        <f t="shared" si="60"/>
        <v>-281.48531288327558</v>
      </c>
      <c r="E211" s="17">
        <v>4151.9251180365291</v>
      </c>
      <c r="F211" s="17">
        <v>3466.79</v>
      </c>
      <c r="G211" s="50">
        <f t="shared" si="61"/>
        <v>-685.13511803652909</v>
      </c>
      <c r="H211" s="17">
        <v>3551.2893397280677</v>
      </c>
      <c r="I211" s="17">
        <v>2884.37</v>
      </c>
      <c r="J211" s="50">
        <f t="shared" si="62"/>
        <v>-666.91933972806783</v>
      </c>
      <c r="K211" s="17">
        <v>3244.962906291913</v>
      </c>
      <c r="L211" s="17">
        <v>2511.0699999999997</v>
      </c>
      <c r="M211" s="50">
        <f t="shared" si="63"/>
        <v>-733.89290629191328</v>
      </c>
      <c r="N211" s="17">
        <v>3478.8605374248637</v>
      </c>
      <c r="O211" s="17">
        <v>2916.44</v>
      </c>
      <c r="P211" s="50">
        <f t="shared" si="64"/>
        <v>-562.4205374248636</v>
      </c>
      <c r="Q211" s="17">
        <v>3610.614969641661</v>
      </c>
      <c r="R211" s="17">
        <v>2912.31</v>
      </c>
      <c r="S211" s="50">
        <f t="shared" si="65"/>
        <v>-698.30496964166105</v>
      </c>
      <c r="T211" s="17">
        <v>3938.3929590214593</v>
      </c>
      <c r="U211" s="17">
        <v>2911.8599999999997</v>
      </c>
      <c r="V211" s="50">
        <f t="shared" si="66"/>
        <v>-1026.5329590214596</v>
      </c>
      <c r="W211" s="17">
        <v>4038.7476373338063</v>
      </c>
      <c r="X211" s="17">
        <v>2911.87</v>
      </c>
      <c r="Y211" s="50">
        <f t="shared" si="67"/>
        <v>-1126.8776373338064</v>
      </c>
      <c r="Z211" s="17">
        <v>4290.2295509742517</v>
      </c>
      <c r="AA211" s="17">
        <v>3057.05</v>
      </c>
      <c r="AB211" s="50">
        <f t="shared" si="68"/>
        <v>-1233.1795509742515</v>
      </c>
      <c r="AC211" s="17">
        <v>4481.7087504939655</v>
      </c>
      <c r="AD211" s="17">
        <v>3048.84</v>
      </c>
      <c r="AE211" s="50">
        <f t="shared" si="69"/>
        <v>-1432.8687504939653</v>
      </c>
      <c r="AF211" s="17">
        <v>4673.6659744209483</v>
      </c>
      <c r="AG211" s="17">
        <v>3048.84</v>
      </c>
      <c r="AH211" s="50">
        <f t="shared" si="70"/>
        <v>-1624.8259744209481</v>
      </c>
      <c r="AI211" s="17">
        <v>5006.3136081984603</v>
      </c>
      <c r="AJ211" s="17">
        <v>3197.24</v>
      </c>
      <c r="AK211" s="42">
        <f t="shared" si="71"/>
        <v>-1809.0736081984605</v>
      </c>
      <c r="AL211" s="17">
        <v>3360.8186341952414</v>
      </c>
      <c r="AM211" s="10">
        <v>3197.24</v>
      </c>
      <c r="AN211" s="42">
        <f t="shared" si="72"/>
        <v>-163.57863419524165</v>
      </c>
      <c r="AO211" s="58">
        <v>2678.4020364086514</v>
      </c>
      <c r="AP211" s="10">
        <v>2867.92</v>
      </c>
      <c r="AQ211" s="53">
        <f t="shared" si="73"/>
        <v>189.51796359134869</v>
      </c>
      <c r="AR211" s="62">
        <v>2810.28</v>
      </c>
      <c r="AS211" s="64">
        <v>2810.28</v>
      </c>
      <c r="AT211" s="60">
        <f t="shared" si="74"/>
        <v>0</v>
      </c>
      <c r="AU211" s="71">
        <v>2952.9382505950098</v>
      </c>
      <c r="AV211" s="69">
        <v>2949.64</v>
      </c>
      <c r="AW211" s="53">
        <f t="shared" si="75"/>
        <v>-3.2982505950099039</v>
      </c>
      <c r="AX211" s="99">
        <v>3100.5851631247606</v>
      </c>
      <c r="AY211" s="69">
        <v>3095.88</v>
      </c>
      <c r="AZ211" s="97">
        <f t="shared" si="76"/>
        <v>-4.7051631247604746</v>
      </c>
      <c r="BA211" s="25">
        <f t="shared" si="77"/>
        <v>60593.915585648108</v>
      </c>
      <c r="BB211" s="18">
        <f t="shared" si="78"/>
        <v>49016.52531288327</v>
      </c>
      <c r="BC211" s="11">
        <f t="shared" si="79"/>
        <v>-11577.390272764838</v>
      </c>
      <c r="BH211" s="95"/>
    </row>
    <row r="212" spans="1:60" x14ac:dyDescent="0.25">
      <c r="A212" s="10" t="s">
        <v>229</v>
      </c>
      <c r="B212" s="17">
        <v>14072.649033985263</v>
      </c>
      <c r="C212" s="17">
        <v>13155.96</v>
      </c>
      <c r="D212" s="50">
        <f t="shared" si="60"/>
        <v>-916.68903398526345</v>
      </c>
      <c r="E212" s="17">
        <v>13510.232526944259</v>
      </c>
      <c r="F212" s="17">
        <v>11280.19</v>
      </c>
      <c r="G212" s="50">
        <f t="shared" si="61"/>
        <v>-2230.0425269442585</v>
      </c>
      <c r="H212" s="17">
        <v>11295.669952850905</v>
      </c>
      <c r="I212" s="17">
        <v>9180.5499999999993</v>
      </c>
      <c r="J212" s="50">
        <f t="shared" si="62"/>
        <v>-2115.119952850906</v>
      </c>
      <c r="K212" s="17">
        <v>9566.6313829939354</v>
      </c>
      <c r="L212" s="17">
        <v>7403.6299999999992</v>
      </c>
      <c r="M212" s="50">
        <f t="shared" si="63"/>
        <v>-2163.0013829939362</v>
      </c>
      <c r="N212" s="17">
        <v>10256.196251074782</v>
      </c>
      <c r="O212" s="17">
        <v>8598.5300000000007</v>
      </c>
      <c r="P212" s="50">
        <f t="shared" si="64"/>
        <v>-1657.666251074781</v>
      </c>
      <c r="Q212" s="17">
        <v>10644.627836425045</v>
      </c>
      <c r="R212" s="17">
        <v>8585.92</v>
      </c>
      <c r="S212" s="50">
        <f t="shared" si="65"/>
        <v>-2058.7078364250447</v>
      </c>
      <c r="T212" s="17">
        <v>11610.965908818822</v>
      </c>
      <c r="U212" s="17">
        <v>8582.77</v>
      </c>
      <c r="V212" s="50">
        <f t="shared" si="66"/>
        <v>-3028.1959088188214</v>
      </c>
      <c r="W212" s="17">
        <v>11906.82636784337</v>
      </c>
      <c r="X212" s="17">
        <v>8582.7800000000007</v>
      </c>
      <c r="Y212" s="50">
        <f t="shared" si="67"/>
        <v>-3324.0463678433698</v>
      </c>
      <c r="Z212" s="17">
        <v>12648.232305835201</v>
      </c>
      <c r="AA212" s="17">
        <v>9010.6500000000015</v>
      </c>
      <c r="AB212" s="50">
        <f t="shared" si="68"/>
        <v>-3637.5823058351998</v>
      </c>
      <c r="AC212" s="17">
        <v>13212.741353308134</v>
      </c>
      <c r="AD212" s="17">
        <v>8986.44</v>
      </c>
      <c r="AE212" s="50">
        <f t="shared" si="69"/>
        <v>-4226.3013533081339</v>
      </c>
      <c r="AF212" s="17">
        <v>13778.65968755213</v>
      </c>
      <c r="AG212" s="17">
        <v>8986.44</v>
      </c>
      <c r="AH212" s="50">
        <f t="shared" si="70"/>
        <v>-4792.2196875521295</v>
      </c>
      <c r="AI212" s="17">
        <v>14759.354193059164</v>
      </c>
      <c r="AJ212" s="17">
        <v>9435.36</v>
      </c>
      <c r="AK212" s="42">
        <f t="shared" si="71"/>
        <v>-5323.9941930591631</v>
      </c>
      <c r="AL212" s="17">
        <v>9908.1912326644906</v>
      </c>
      <c r="AM212" s="10">
        <v>9435.36</v>
      </c>
      <c r="AN212" s="42">
        <f t="shared" si="72"/>
        <v>-472.83123266449002</v>
      </c>
      <c r="AO212" s="58">
        <v>7343.2855831537199</v>
      </c>
      <c r="AP212" s="10">
        <v>8044.1299999999992</v>
      </c>
      <c r="AQ212" s="53">
        <f t="shared" si="73"/>
        <v>700.84441684627927</v>
      </c>
      <c r="AR212" s="62">
        <v>7706.2</v>
      </c>
      <c r="AS212" s="64">
        <v>7706.2</v>
      </c>
      <c r="AT212" s="60">
        <f t="shared" si="74"/>
        <v>0</v>
      </c>
      <c r="AU212" s="71">
        <v>8095.9723703813197</v>
      </c>
      <c r="AV212" s="69">
        <v>8090.36</v>
      </c>
      <c r="AW212" s="53">
        <f t="shared" si="75"/>
        <v>-5.6123703813200336</v>
      </c>
      <c r="AX212" s="99">
        <v>8500.7709889003854</v>
      </c>
      <c r="AY212" s="69">
        <v>8493.64</v>
      </c>
      <c r="AZ212" s="97">
        <f t="shared" si="76"/>
        <v>-7.1309889003860008</v>
      </c>
      <c r="BA212" s="25">
        <f t="shared" si="77"/>
        <v>180316.43598689057</v>
      </c>
      <c r="BB212" s="18">
        <f t="shared" si="78"/>
        <v>145981.95903398527</v>
      </c>
      <c r="BC212" s="11">
        <f t="shared" si="79"/>
        <v>-34334.476952905301</v>
      </c>
      <c r="BH212" s="95"/>
    </row>
    <row r="213" spans="1:60" x14ac:dyDescent="0.25">
      <c r="A213" s="10" t="s">
        <v>41</v>
      </c>
      <c r="B213" s="17">
        <v>105235.95594682639</v>
      </c>
      <c r="C213" s="17">
        <v>98402.780000000013</v>
      </c>
      <c r="D213" s="50">
        <f t="shared" si="60"/>
        <v>-6833.1759468263772</v>
      </c>
      <c r="E213" s="17">
        <v>101030.17787222219</v>
      </c>
      <c r="F213" s="17">
        <v>84372.58</v>
      </c>
      <c r="G213" s="50">
        <f t="shared" si="61"/>
        <v>-16657.597872222192</v>
      </c>
      <c r="H213" s="17">
        <v>88178.794207162704</v>
      </c>
      <c r="I213" s="17">
        <v>71600.73</v>
      </c>
      <c r="J213" s="50">
        <f t="shared" si="62"/>
        <v>-16578.064207162708</v>
      </c>
      <c r="K213" s="17">
        <v>85691.057488375329</v>
      </c>
      <c r="L213" s="17">
        <v>66327.88</v>
      </c>
      <c r="M213" s="50">
        <f t="shared" si="63"/>
        <v>-19363.177488375324</v>
      </c>
      <c r="N213" s="17">
        <v>91867.687525330635</v>
      </c>
      <c r="O213" s="17">
        <v>77035.51999999999</v>
      </c>
      <c r="P213" s="50">
        <f t="shared" si="64"/>
        <v>-14832.167525330646</v>
      </c>
      <c r="Q213" s="17">
        <v>95346.980494611285</v>
      </c>
      <c r="R213" s="17">
        <v>76906.52</v>
      </c>
      <c r="S213" s="50">
        <f t="shared" si="65"/>
        <v>-18440.460494611281</v>
      </c>
      <c r="T213" s="17">
        <v>104002.74739934447</v>
      </c>
      <c r="U213" s="17">
        <v>76903.740000000005</v>
      </c>
      <c r="V213" s="50">
        <f t="shared" si="66"/>
        <v>-27099.007399344468</v>
      </c>
      <c r="W213" s="17">
        <v>106652.85427477793</v>
      </c>
      <c r="X213" s="17">
        <v>76903.76999999999</v>
      </c>
      <c r="Y213" s="50">
        <f t="shared" si="67"/>
        <v>-29749.084274777939</v>
      </c>
      <c r="Z213" s="17">
        <v>113293.83962387562</v>
      </c>
      <c r="AA213" s="17">
        <v>80737.75</v>
      </c>
      <c r="AB213" s="50">
        <f t="shared" si="68"/>
        <v>-32556.089623875625</v>
      </c>
      <c r="AC213" s="17">
        <v>118350.30885563695</v>
      </c>
      <c r="AD213" s="17">
        <v>80520.72</v>
      </c>
      <c r="AE213" s="50">
        <f t="shared" si="69"/>
        <v>-37829.588855636946</v>
      </c>
      <c r="AF213" s="17">
        <v>123419.40147267173</v>
      </c>
      <c r="AG213" s="17">
        <v>80520.72</v>
      </c>
      <c r="AH213" s="50">
        <f t="shared" si="70"/>
        <v>-42898.681472671728</v>
      </c>
      <c r="AI213" s="17">
        <v>132203.76306094453</v>
      </c>
      <c r="AJ213" s="17">
        <v>84523.72</v>
      </c>
      <c r="AK213" s="42">
        <f t="shared" si="71"/>
        <v>-47680.043060944532</v>
      </c>
      <c r="AL213" s="17">
        <v>88750.506895600265</v>
      </c>
      <c r="AM213" s="10">
        <v>84523.72</v>
      </c>
      <c r="AN213" s="42">
        <f t="shared" si="72"/>
        <v>-4226.786895600264</v>
      </c>
      <c r="AO213" s="58">
        <v>69683.092980565081</v>
      </c>
      <c r="AP213" s="10">
        <v>75011.61</v>
      </c>
      <c r="AQ213" s="53">
        <f t="shared" si="73"/>
        <v>5328.5170194349193</v>
      </c>
      <c r="AR213" s="62">
        <v>73164.800000000003</v>
      </c>
      <c r="AS213" s="64">
        <v>73164.800000000003</v>
      </c>
      <c r="AT213" s="60">
        <f t="shared" si="74"/>
        <v>0</v>
      </c>
      <c r="AU213" s="71">
        <v>76825.610152980167</v>
      </c>
      <c r="AV213" s="69">
        <v>76806.8</v>
      </c>
      <c r="AW213" s="53">
        <f t="shared" si="75"/>
        <v>-18.810152980164276</v>
      </c>
      <c r="AX213" s="99">
        <v>80666.890660629186</v>
      </c>
      <c r="AY213" s="69">
        <v>80630.100000000006</v>
      </c>
      <c r="AZ213" s="97">
        <f t="shared" si="76"/>
        <v>-36.790660629179911</v>
      </c>
      <c r="BA213" s="25">
        <f t="shared" si="77"/>
        <v>1573697.5782509253</v>
      </c>
      <c r="BB213" s="18">
        <f t="shared" si="78"/>
        <v>1271096.5359468265</v>
      </c>
      <c r="BC213" s="11">
        <f t="shared" si="79"/>
        <v>-302601.04230409884</v>
      </c>
      <c r="BH213" s="95"/>
    </row>
    <row r="214" spans="1:60" x14ac:dyDescent="0.25">
      <c r="A214" s="10" t="s">
        <v>230</v>
      </c>
      <c r="B214" s="17">
        <v>25399.415329631942</v>
      </c>
      <c r="C214" s="17">
        <v>23749.16</v>
      </c>
      <c r="D214" s="50">
        <f t="shared" si="60"/>
        <v>-1650.255329631942</v>
      </c>
      <c r="E214" s="17">
        <v>24384.322121801833</v>
      </c>
      <c r="F214" s="17">
        <v>20363.009999999998</v>
      </c>
      <c r="G214" s="50">
        <f t="shared" si="61"/>
        <v>-4021.312121801835</v>
      </c>
      <c r="H214" s="17">
        <v>21916.13087052021</v>
      </c>
      <c r="I214" s="17">
        <v>17782.36</v>
      </c>
      <c r="J214" s="50">
        <f t="shared" si="62"/>
        <v>-4133.7708705202094</v>
      </c>
      <c r="K214" s="17">
        <v>23099.328540344653</v>
      </c>
      <c r="L214" s="17">
        <v>17878.59</v>
      </c>
      <c r="M214" s="50">
        <f t="shared" si="63"/>
        <v>-5220.7385403446533</v>
      </c>
      <c r="N214" s="17">
        <v>24764.333159002173</v>
      </c>
      <c r="O214" s="17">
        <v>20764.21</v>
      </c>
      <c r="P214" s="50">
        <f t="shared" si="64"/>
        <v>-4000.1231590021744</v>
      </c>
      <c r="Q214" s="17">
        <v>25702.229524634342</v>
      </c>
      <c r="R214" s="17">
        <v>20731.32</v>
      </c>
      <c r="S214" s="50">
        <f t="shared" si="65"/>
        <v>-4970.9095246343422</v>
      </c>
      <c r="T214" s="17">
        <v>28035.523211997202</v>
      </c>
      <c r="U214" s="17">
        <v>20728.079999999998</v>
      </c>
      <c r="V214" s="50">
        <f t="shared" si="66"/>
        <v>-7307.4432119972043</v>
      </c>
      <c r="W214" s="17">
        <v>28749.899847983615</v>
      </c>
      <c r="X214" s="17">
        <v>20728.089999999997</v>
      </c>
      <c r="Y214" s="50">
        <f t="shared" si="67"/>
        <v>-8021.809847983619</v>
      </c>
      <c r="Z214" s="17">
        <v>30540.078507305599</v>
      </c>
      <c r="AA214" s="17">
        <v>21761.47</v>
      </c>
      <c r="AB214" s="50">
        <f t="shared" si="68"/>
        <v>-8778.6085073055983</v>
      </c>
      <c r="AC214" s="17">
        <v>31903.126734997782</v>
      </c>
      <c r="AD214" s="17">
        <v>21703</v>
      </c>
      <c r="AE214" s="50">
        <f t="shared" si="69"/>
        <v>-10200.126734997782</v>
      </c>
      <c r="AF214" s="17">
        <v>33269.577788285416</v>
      </c>
      <c r="AG214" s="17">
        <v>21703</v>
      </c>
      <c r="AH214" s="50">
        <f t="shared" si="70"/>
        <v>-11566.577788285416</v>
      </c>
      <c r="AI214" s="17">
        <v>35637.536129471999</v>
      </c>
      <c r="AJ214" s="17">
        <v>22783.279999999999</v>
      </c>
      <c r="AK214" s="42">
        <f t="shared" si="71"/>
        <v>-12854.256129472</v>
      </c>
      <c r="AL214" s="17">
        <v>23924.049684900943</v>
      </c>
      <c r="AM214" s="10">
        <v>22783.279999999999</v>
      </c>
      <c r="AN214" s="42">
        <f t="shared" si="72"/>
        <v>-1140.7696849009444</v>
      </c>
      <c r="AO214" s="58">
        <v>17789.053525147458</v>
      </c>
      <c r="AP214" s="10">
        <v>19473.82</v>
      </c>
      <c r="AQ214" s="53">
        <f t="shared" si="73"/>
        <v>1684.7664748525422</v>
      </c>
      <c r="AR214" s="62">
        <v>18677.84</v>
      </c>
      <c r="AS214" s="64">
        <v>18677.84</v>
      </c>
      <c r="AT214" s="60">
        <f t="shared" si="74"/>
        <v>0</v>
      </c>
      <c r="AU214" s="71">
        <v>19612.431547701857</v>
      </c>
      <c r="AV214" s="69">
        <v>19607.080000000002</v>
      </c>
      <c r="AW214" s="53">
        <f t="shared" si="75"/>
        <v>-5.351547701855452</v>
      </c>
      <c r="AX214" s="99">
        <v>20593.05312508695</v>
      </c>
      <c r="AY214" s="69">
        <v>20582.560000000001</v>
      </c>
      <c r="AZ214" s="97">
        <f t="shared" si="76"/>
        <v>-10.493125086948567</v>
      </c>
      <c r="BA214" s="25">
        <f t="shared" si="77"/>
        <v>413404.87652372703</v>
      </c>
      <c r="BB214" s="18">
        <f t="shared" si="78"/>
        <v>332867.84532963199</v>
      </c>
      <c r="BC214" s="11">
        <f t="shared" si="79"/>
        <v>-80537.031194095034</v>
      </c>
      <c r="BH214" s="95"/>
    </row>
    <row r="215" spans="1:60" x14ac:dyDescent="0.25">
      <c r="A215" s="10" t="s">
        <v>231</v>
      </c>
      <c r="B215" s="17">
        <v>7791.4422700357436</v>
      </c>
      <c r="C215" s="17">
        <v>7285.4299999999994</v>
      </c>
      <c r="D215" s="50">
        <f t="shared" si="60"/>
        <v>-506.01227003574422</v>
      </c>
      <c r="E215" s="17">
        <v>7480.055569795968</v>
      </c>
      <c r="F215" s="17">
        <v>6246.68</v>
      </c>
      <c r="G215" s="50">
        <f t="shared" si="61"/>
        <v>-1233.3755697959677</v>
      </c>
      <c r="H215" s="17">
        <v>6220.1990181357432</v>
      </c>
      <c r="I215" s="17">
        <v>5056.4799999999996</v>
      </c>
      <c r="J215" s="50">
        <f t="shared" si="62"/>
        <v>-1163.7190181357437</v>
      </c>
      <c r="K215" s="17">
        <v>5167.9038877982321</v>
      </c>
      <c r="L215" s="17">
        <v>3999.4</v>
      </c>
      <c r="M215" s="50">
        <f t="shared" si="63"/>
        <v>-1168.503887798232</v>
      </c>
      <c r="N215" s="17">
        <v>5540.4075225655224</v>
      </c>
      <c r="O215" s="17">
        <v>4643.8899999999994</v>
      </c>
      <c r="P215" s="50">
        <f t="shared" si="64"/>
        <v>-896.517522565523</v>
      </c>
      <c r="Q215" s="17">
        <v>5750.2386553552378</v>
      </c>
      <c r="R215" s="17">
        <v>4638.12</v>
      </c>
      <c r="S215" s="50">
        <f t="shared" si="65"/>
        <v>-1112.1186553552379</v>
      </c>
      <c r="T215" s="17">
        <v>6272.2554532563981</v>
      </c>
      <c r="U215" s="17">
        <v>4636.2599999999993</v>
      </c>
      <c r="V215" s="50">
        <f t="shared" si="66"/>
        <v>-1635.9954532563988</v>
      </c>
      <c r="W215" s="17">
        <v>6432.0795705686551</v>
      </c>
      <c r="X215" s="17">
        <v>4636.25</v>
      </c>
      <c r="Y215" s="50">
        <f t="shared" si="67"/>
        <v>-1795.8295705686551</v>
      </c>
      <c r="Z215" s="17">
        <v>6832.5878034034376</v>
      </c>
      <c r="AA215" s="17">
        <v>4867.38</v>
      </c>
      <c r="AB215" s="50">
        <f t="shared" si="68"/>
        <v>-1965.2078034034375</v>
      </c>
      <c r="AC215" s="17">
        <v>7137.5361581940933</v>
      </c>
      <c r="AD215" s="17">
        <v>4854.32</v>
      </c>
      <c r="AE215" s="50">
        <f t="shared" si="69"/>
        <v>-2283.2161581940936</v>
      </c>
      <c r="AF215" s="17">
        <v>7443.2458111148444</v>
      </c>
      <c r="AG215" s="17">
        <v>4854.32</v>
      </c>
      <c r="AH215" s="50">
        <f t="shared" si="70"/>
        <v>-2588.9258111148447</v>
      </c>
      <c r="AI215" s="17">
        <v>7973.0179686123629</v>
      </c>
      <c r="AJ215" s="17">
        <v>5096.8</v>
      </c>
      <c r="AK215" s="42">
        <f t="shared" si="71"/>
        <v>-2876.2179686123627</v>
      </c>
      <c r="AL215" s="17">
        <v>5352.4148618664967</v>
      </c>
      <c r="AM215" s="10">
        <v>5096.8</v>
      </c>
      <c r="AN215" s="42">
        <f t="shared" si="72"/>
        <v>-255.61486186649654</v>
      </c>
      <c r="AO215" s="58">
        <v>3526.5626812713908</v>
      </c>
      <c r="AP215" s="10">
        <v>4016.7900000000004</v>
      </c>
      <c r="AQ215" s="53">
        <f t="shared" si="73"/>
        <v>490.22731872860959</v>
      </c>
      <c r="AR215" s="62">
        <v>3702.84</v>
      </c>
      <c r="AS215" s="64">
        <v>3702.84</v>
      </c>
      <c r="AT215" s="60">
        <f t="shared" si="74"/>
        <v>0</v>
      </c>
      <c r="AU215" s="71">
        <v>3888.0353632834299</v>
      </c>
      <c r="AV215" s="69">
        <v>3886.84</v>
      </c>
      <c r="AW215" s="53">
        <f t="shared" si="75"/>
        <v>-1.1953632834297423</v>
      </c>
      <c r="AX215" s="99">
        <v>4082.4371314476016</v>
      </c>
      <c r="AY215" s="69">
        <v>4079.96</v>
      </c>
      <c r="AZ215" s="97">
        <f t="shared" si="76"/>
        <v>-2.4771314476015505</v>
      </c>
      <c r="BA215" s="25">
        <f t="shared" si="77"/>
        <v>96510.822595257545</v>
      </c>
      <c r="BB215" s="18">
        <f t="shared" si="78"/>
        <v>78024.612270035723</v>
      </c>
      <c r="BC215" s="11">
        <f t="shared" si="79"/>
        <v>-18486.210325221822</v>
      </c>
      <c r="BH215" s="95"/>
    </row>
    <row r="216" spans="1:60" x14ac:dyDescent="0.25">
      <c r="A216" s="10" t="s">
        <v>232</v>
      </c>
      <c r="B216" s="17">
        <v>33396.798805043079</v>
      </c>
      <c r="C216" s="17">
        <v>31226.690000000002</v>
      </c>
      <c r="D216" s="50">
        <f t="shared" si="60"/>
        <v>-2170.1088050430772</v>
      </c>
      <c r="E216" s="17">
        <v>32062.088411504305</v>
      </c>
      <c r="F216" s="17">
        <v>26774.41</v>
      </c>
      <c r="G216" s="50">
        <f t="shared" si="61"/>
        <v>-5287.6784115043047</v>
      </c>
      <c r="H216" s="17">
        <v>26727.661146362796</v>
      </c>
      <c r="I216" s="17">
        <v>21727.11</v>
      </c>
      <c r="J216" s="50">
        <f t="shared" si="62"/>
        <v>-5000.5511463627954</v>
      </c>
      <c r="K216" s="17">
        <v>22402.262434548615</v>
      </c>
      <c r="L216" s="17">
        <v>17338.89</v>
      </c>
      <c r="M216" s="50">
        <f t="shared" si="63"/>
        <v>-5063.3724345486153</v>
      </c>
      <c r="N216" s="17">
        <v>24017.022376888683</v>
      </c>
      <c r="O216" s="17">
        <v>20137.690000000002</v>
      </c>
      <c r="P216" s="50">
        <f t="shared" si="64"/>
        <v>-3879.3323768886803</v>
      </c>
      <c r="Q216" s="17">
        <v>24926.615938563173</v>
      </c>
      <c r="R216" s="17">
        <v>20105.72</v>
      </c>
      <c r="S216" s="50">
        <f t="shared" si="65"/>
        <v>-4820.8959385631715</v>
      </c>
      <c r="T216" s="17">
        <v>27189.498057837038</v>
      </c>
      <c r="U216" s="17">
        <v>20102.330000000002</v>
      </c>
      <c r="V216" s="50">
        <f t="shared" si="66"/>
        <v>-7087.168057837036</v>
      </c>
      <c r="W216" s="17">
        <v>27882.317022185984</v>
      </c>
      <c r="X216" s="17">
        <v>20102.34</v>
      </c>
      <c r="Y216" s="50">
        <f t="shared" si="67"/>
        <v>-7779.9770221859835</v>
      </c>
      <c r="Z216" s="17">
        <v>29618.473640800021</v>
      </c>
      <c r="AA216" s="17">
        <v>21104.510000000002</v>
      </c>
      <c r="AB216" s="50">
        <f t="shared" si="68"/>
        <v>-8513.9636408000188</v>
      </c>
      <c r="AC216" s="17">
        <v>30940.389299706487</v>
      </c>
      <c r="AD216" s="17">
        <v>21047.8</v>
      </c>
      <c r="AE216" s="50">
        <f t="shared" si="69"/>
        <v>-9892.5892997064875</v>
      </c>
      <c r="AF216" s="17">
        <v>32265.605097483884</v>
      </c>
      <c r="AG216" s="17">
        <v>21047.8</v>
      </c>
      <c r="AH216" s="50">
        <f t="shared" si="70"/>
        <v>-11217.805097483884</v>
      </c>
      <c r="AI216" s="17">
        <v>34562.105798821962</v>
      </c>
      <c r="AJ216" s="17">
        <v>22095.360000000001</v>
      </c>
      <c r="AK216" s="42">
        <f t="shared" si="71"/>
        <v>-12466.745798821961</v>
      </c>
      <c r="AL216" s="17">
        <v>23202.096052370114</v>
      </c>
      <c r="AM216" s="10">
        <v>22095.360000000001</v>
      </c>
      <c r="AN216" s="42">
        <f t="shared" si="72"/>
        <v>-1106.7360523701136</v>
      </c>
      <c r="AO216" s="58">
        <v>14463.370996606716</v>
      </c>
      <c r="AP216" s="10">
        <v>16792.080000000002</v>
      </c>
      <c r="AQ216" s="53">
        <f t="shared" si="73"/>
        <v>2328.7090033932855</v>
      </c>
      <c r="AR216" s="62">
        <v>15182.64</v>
      </c>
      <c r="AS216" s="64">
        <v>15182.64</v>
      </c>
      <c r="AT216" s="60">
        <f t="shared" si="74"/>
        <v>0</v>
      </c>
      <c r="AU216" s="71">
        <v>15945.866553213053</v>
      </c>
      <c r="AV216" s="69">
        <v>15938.28</v>
      </c>
      <c r="AW216" s="53">
        <f t="shared" si="75"/>
        <v>-7.5865532130519568</v>
      </c>
      <c r="AX216" s="99">
        <v>16743.159880873707</v>
      </c>
      <c r="AY216" s="69">
        <v>16731.54</v>
      </c>
      <c r="AZ216" s="97">
        <f t="shared" si="76"/>
        <v>-11.619880873706279</v>
      </c>
      <c r="BA216" s="25">
        <f t="shared" si="77"/>
        <v>414784.81163193588</v>
      </c>
      <c r="BB216" s="18">
        <f t="shared" si="78"/>
        <v>334989.11880504311</v>
      </c>
      <c r="BC216" s="11">
        <f t="shared" si="79"/>
        <v>-79795.692826892773</v>
      </c>
      <c r="BH216" s="95"/>
    </row>
    <row r="217" spans="1:60" x14ac:dyDescent="0.25">
      <c r="A217" s="10" t="s">
        <v>296</v>
      </c>
      <c r="B217" s="17">
        <v>42904.417786540442</v>
      </c>
      <c r="C217" s="17">
        <v>40114.479999999996</v>
      </c>
      <c r="D217" s="50">
        <f t="shared" si="60"/>
        <v>-2789.9377865404458</v>
      </c>
      <c r="E217" s="17">
        <v>41189.733313854449</v>
      </c>
      <c r="F217" s="17">
        <v>34394.980000000003</v>
      </c>
      <c r="G217" s="50">
        <f t="shared" si="61"/>
        <v>-6794.7533138544459</v>
      </c>
      <c r="H217" s="17">
        <v>37591.861386367906</v>
      </c>
      <c r="I217" s="17">
        <v>30488.27</v>
      </c>
      <c r="J217" s="50">
        <f t="shared" si="62"/>
        <v>-7103.5913863679052</v>
      </c>
      <c r="K217" s="17">
        <v>41199.01052877288</v>
      </c>
      <c r="L217" s="17">
        <v>31889.64</v>
      </c>
      <c r="M217" s="50">
        <f t="shared" si="63"/>
        <v>-9309.3705287728808</v>
      </c>
      <c r="N217" s="17">
        <v>44168.644156638627</v>
      </c>
      <c r="O217" s="17">
        <v>37036.159999999996</v>
      </c>
      <c r="P217" s="50">
        <f t="shared" si="64"/>
        <v>-7132.4841566386312</v>
      </c>
      <c r="Q217" s="17">
        <v>45841.437466413387</v>
      </c>
      <c r="R217" s="17">
        <v>36975.53</v>
      </c>
      <c r="S217" s="50">
        <f t="shared" si="65"/>
        <v>-8865.9074664133877</v>
      </c>
      <c r="T217" s="17">
        <v>50003.003938983566</v>
      </c>
      <c r="U217" s="17">
        <v>36972.82</v>
      </c>
      <c r="V217" s="50">
        <f t="shared" si="66"/>
        <v>-13030.183938983566</v>
      </c>
      <c r="W217" s="17">
        <v>51277.136669556618</v>
      </c>
      <c r="X217" s="17">
        <v>36972.810000000005</v>
      </c>
      <c r="Y217" s="50">
        <f t="shared" si="67"/>
        <v>-14304.326669556613</v>
      </c>
      <c r="Z217" s="17">
        <v>54470.02555829531</v>
      </c>
      <c r="AA217" s="17">
        <v>38816.06</v>
      </c>
      <c r="AB217" s="50">
        <f t="shared" si="68"/>
        <v>-15653.965558295313</v>
      </c>
      <c r="AC217" s="17">
        <v>56901.10220997523</v>
      </c>
      <c r="AD217" s="17">
        <v>38711.72</v>
      </c>
      <c r="AE217" s="50">
        <f t="shared" si="69"/>
        <v>-18189.382209975229</v>
      </c>
      <c r="AF217" s="17">
        <v>59338.248001166707</v>
      </c>
      <c r="AG217" s="17">
        <v>38711.72</v>
      </c>
      <c r="AH217" s="50">
        <f t="shared" si="70"/>
        <v>-20626.528001166706</v>
      </c>
      <c r="AI217" s="17">
        <v>63561.64092186786</v>
      </c>
      <c r="AJ217" s="17">
        <v>40637.800000000003</v>
      </c>
      <c r="AK217" s="42">
        <f t="shared" si="71"/>
        <v>-22923.840921867857</v>
      </c>
      <c r="AL217" s="17">
        <v>42669.949177856623</v>
      </c>
      <c r="AM217" s="10">
        <v>40637.800000000003</v>
      </c>
      <c r="AN217" s="42">
        <f t="shared" si="72"/>
        <v>-2032.1491778566196</v>
      </c>
      <c r="AO217" s="58">
        <v>45756.03478864779</v>
      </c>
      <c r="AP217" s="10">
        <v>45252.71</v>
      </c>
      <c r="AQ217" s="53">
        <f t="shared" si="73"/>
        <v>-503.32478864779114</v>
      </c>
      <c r="AR217" s="62">
        <v>48040.08</v>
      </c>
      <c r="AS217" s="64">
        <v>48040.08</v>
      </c>
      <c r="AT217" s="60">
        <f t="shared" si="74"/>
        <v>0</v>
      </c>
      <c r="AU217" s="71">
        <v>50446.02844766475</v>
      </c>
      <c r="AV217" s="69">
        <v>50431.64</v>
      </c>
      <c r="AW217" s="53">
        <f t="shared" si="75"/>
        <v>-14.388447664750856</v>
      </c>
      <c r="AX217" s="99">
        <v>52968.329870047994</v>
      </c>
      <c r="AY217" s="69">
        <v>52942.28</v>
      </c>
      <c r="AZ217" s="97">
        <f t="shared" si="76"/>
        <v>-26.049870047994773</v>
      </c>
      <c r="BA217" s="25">
        <f t="shared" si="77"/>
        <v>775358.35435260204</v>
      </c>
      <c r="BB217" s="18">
        <f t="shared" si="78"/>
        <v>628874.15778654034</v>
      </c>
      <c r="BC217" s="11">
        <f t="shared" si="79"/>
        <v>-146484.1965660617</v>
      </c>
      <c r="BH217" s="95"/>
    </row>
    <row r="218" spans="1:60" x14ac:dyDescent="0.25">
      <c r="A218" s="10" t="s">
        <v>233</v>
      </c>
      <c r="B218" s="17">
        <v>9507.6189814973604</v>
      </c>
      <c r="C218" s="17">
        <v>8887.7599999999984</v>
      </c>
      <c r="D218" s="50">
        <f t="shared" si="60"/>
        <v>-619.85898149736204</v>
      </c>
      <c r="E218" s="17">
        <v>9127.6449023501464</v>
      </c>
      <c r="F218" s="17">
        <v>7620.55</v>
      </c>
      <c r="G218" s="50">
        <f t="shared" si="61"/>
        <v>-1507.0949023501462</v>
      </c>
      <c r="H218" s="17">
        <v>7317.1254276075324</v>
      </c>
      <c r="I218" s="17">
        <v>5952.73</v>
      </c>
      <c r="J218" s="50">
        <f t="shared" si="62"/>
        <v>-1364.3954276075328</v>
      </c>
      <c r="K218" s="17">
        <v>5264.0509368735475</v>
      </c>
      <c r="L218" s="17">
        <v>4072.7</v>
      </c>
      <c r="M218" s="50">
        <f t="shared" si="63"/>
        <v>-1191.3509368735477</v>
      </c>
      <c r="N218" s="17">
        <v>5643.4848718225558</v>
      </c>
      <c r="O218" s="17">
        <v>4730.47</v>
      </c>
      <c r="P218" s="50">
        <f t="shared" si="64"/>
        <v>-913.01487182255551</v>
      </c>
      <c r="Q218" s="17">
        <v>5857.2198396409176</v>
      </c>
      <c r="R218" s="17">
        <v>4724.41</v>
      </c>
      <c r="S218" s="50">
        <f t="shared" si="65"/>
        <v>-1132.8098396409177</v>
      </c>
      <c r="T218" s="17">
        <v>6388.9485779681454</v>
      </c>
      <c r="U218" s="17">
        <v>4721.57</v>
      </c>
      <c r="V218" s="50">
        <f t="shared" si="66"/>
        <v>-1667.3785779681457</v>
      </c>
      <c r="W218" s="17">
        <v>6551.7461672303971</v>
      </c>
      <c r="X218" s="17">
        <v>4721.58</v>
      </c>
      <c r="Y218" s="50">
        <f t="shared" si="67"/>
        <v>-1830.1661672303971</v>
      </c>
      <c r="Z218" s="17">
        <v>6959.7057160248978</v>
      </c>
      <c r="AA218" s="17">
        <v>4956.99</v>
      </c>
      <c r="AB218" s="50">
        <f t="shared" si="68"/>
        <v>-2002.715716024898</v>
      </c>
      <c r="AC218" s="17">
        <v>7270.3275285790996</v>
      </c>
      <c r="AD218" s="17">
        <v>4943.6400000000003</v>
      </c>
      <c r="AE218" s="50">
        <f t="shared" si="69"/>
        <v>-2326.6875285790993</v>
      </c>
      <c r="AF218" s="17">
        <v>7581.7248029495395</v>
      </c>
      <c r="AG218" s="17">
        <v>4943.6400000000003</v>
      </c>
      <c r="AH218" s="50">
        <f t="shared" si="70"/>
        <v>-2638.0848029495392</v>
      </c>
      <c r="AI218" s="17">
        <v>8121.3531866330586</v>
      </c>
      <c r="AJ218" s="17">
        <v>5190.6000000000004</v>
      </c>
      <c r="AK218" s="42">
        <f t="shared" si="71"/>
        <v>-2930.7531866330582</v>
      </c>
      <c r="AL218" s="17">
        <v>5451.9946732500593</v>
      </c>
      <c r="AM218" s="10">
        <v>5190.6000000000004</v>
      </c>
      <c r="AN218" s="42">
        <f t="shared" si="72"/>
        <v>-261.39467325005899</v>
      </c>
      <c r="AO218" s="58">
        <v>3281.0424946005983</v>
      </c>
      <c r="AP218" s="10">
        <v>3855.83</v>
      </c>
      <c r="AQ218" s="53">
        <f t="shared" si="73"/>
        <v>574.78750539940165</v>
      </c>
      <c r="AR218" s="62">
        <v>3442.16</v>
      </c>
      <c r="AS218" s="64">
        <v>3442.16</v>
      </c>
      <c r="AT218" s="60">
        <f t="shared" si="74"/>
        <v>0</v>
      </c>
      <c r="AU218" s="71">
        <v>3617.3493569788875</v>
      </c>
      <c r="AV218" s="69">
        <v>3613.08</v>
      </c>
      <c r="AW218" s="53">
        <f t="shared" si="75"/>
        <v>-4.269356978887572</v>
      </c>
      <c r="AX218" s="99">
        <v>3798.2168248278322</v>
      </c>
      <c r="AY218" s="69">
        <v>3792.52</v>
      </c>
      <c r="AZ218" s="97">
        <f t="shared" si="76"/>
        <v>-5.696824827832188</v>
      </c>
      <c r="BA218" s="25">
        <f t="shared" si="77"/>
        <v>101383.49746400672</v>
      </c>
      <c r="BB218" s="18">
        <f t="shared" si="78"/>
        <v>82188.16898149738</v>
      </c>
      <c r="BC218" s="11">
        <f t="shared" si="79"/>
        <v>-19195.328482509343</v>
      </c>
      <c r="BH218" s="95"/>
    </row>
    <row r="219" spans="1:60" x14ac:dyDescent="0.25">
      <c r="A219" s="10" t="s">
        <v>234</v>
      </c>
      <c r="B219" s="17">
        <v>262643.68392208597</v>
      </c>
      <c r="C219" s="17">
        <v>245592.34999999998</v>
      </c>
      <c r="D219" s="50">
        <f t="shared" si="60"/>
        <v>-17051.333922085993</v>
      </c>
      <c r="E219" s="17">
        <v>252147.07145409143</v>
      </c>
      <c r="F219" s="17">
        <v>210575.98</v>
      </c>
      <c r="G219" s="50">
        <f t="shared" si="61"/>
        <v>-41571.091454091424</v>
      </c>
      <c r="H219" s="17">
        <v>215061.9353128236</v>
      </c>
      <c r="I219" s="17">
        <v>174734.98</v>
      </c>
      <c r="J219" s="50">
        <f t="shared" si="62"/>
        <v>-40326.955312823586</v>
      </c>
      <c r="K219" s="17">
        <v>194745.84790205242</v>
      </c>
      <c r="L219" s="17">
        <v>150744.28</v>
      </c>
      <c r="M219" s="50">
        <f t="shared" si="63"/>
        <v>-44001.567902052426</v>
      </c>
      <c r="N219" s="17">
        <v>208783.17092012032</v>
      </c>
      <c r="O219" s="17">
        <v>175076.56</v>
      </c>
      <c r="P219" s="50">
        <f t="shared" si="64"/>
        <v>-33706.610920120322</v>
      </c>
      <c r="Q219" s="17">
        <v>216690.38877064249</v>
      </c>
      <c r="R219" s="17">
        <v>174781.66</v>
      </c>
      <c r="S219" s="50">
        <f t="shared" si="65"/>
        <v>-41908.728770642483</v>
      </c>
      <c r="T219" s="17">
        <v>236361.92410364343</v>
      </c>
      <c r="U219" s="17">
        <v>174780.96000000002</v>
      </c>
      <c r="V219" s="50">
        <f t="shared" si="66"/>
        <v>-61580.964103643404</v>
      </c>
      <c r="W219" s="17">
        <v>242384.69153835924</v>
      </c>
      <c r="X219" s="17">
        <v>174780.94</v>
      </c>
      <c r="Y219" s="50">
        <f t="shared" si="67"/>
        <v>-67603.75153835924</v>
      </c>
      <c r="Z219" s="17">
        <v>257477.33201476582</v>
      </c>
      <c r="AA219" s="17">
        <v>183494.55</v>
      </c>
      <c r="AB219" s="50">
        <f t="shared" si="68"/>
        <v>-73982.782014765835</v>
      </c>
      <c r="AC219" s="17">
        <v>268968.9207148304</v>
      </c>
      <c r="AD219" s="17">
        <v>183001.32</v>
      </c>
      <c r="AE219" s="50">
        <f t="shared" si="69"/>
        <v>-85967.600714830391</v>
      </c>
      <c r="AF219" s="17">
        <v>280489.19796117424</v>
      </c>
      <c r="AG219" s="17">
        <v>183001.32</v>
      </c>
      <c r="AH219" s="50">
        <f t="shared" si="70"/>
        <v>-97487.877961174236</v>
      </c>
      <c r="AI219" s="17">
        <v>300452.98410091794</v>
      </c>
      <c r="AJ219" s="17">
        <v>192092.64</v>
      </c>
      <c r="AK219" s="42">
        <f t="shared" si="71"/>
        <v>-108360.34410091792</v>
      </c>
      <c r="AL219" s="17">
        <v>201698.90795740625</v>
      </c>
      <c r="AM219" s="10">
        <v>192092.64</v>
      </c>
      <c r="AN219" s="42">
        <f t="shared" si="72"/>
        <v>-9606.2679574062349</v>
      </c>
      <c r="AO219" s="58">
        <v>197532.15018513805</v>
      </c>
      <c r="AP219" s="10">
        <v>199851.44999999998</v>
      </c>
      <c r="AQ219" s="53">
        <f t="shared" si="73"/>
        <v>2319.2998148619372</v>
      </c>
      <c r="AR219" s="62">
        <v>207404.88</v>
      </c>
      <c r="AS219" s="64">
        <v>207404.88</v>
      </c>
      <c r="AT219" s="60">
        <f t="shared" si="74"/>
        <v>0</v>
      </c>
      <c r="AU219" s="71">
        <v>217779.19598138198</v>
      </c>
      <c r="AV219" s="69">
        <v>217728.76</v>
      </c>
      <c r="AW219" s="53">
        <f t="shared" si="75"/>
        <v>-50.43598138197558</v>
      </c>
      <c r="AX219" s="99">
        <v>228668.15578045111</v>
      </c>
      <c r="AY219" s="69">
        <v>228566.46000000002</v>
      </c>
      <c r="AZ219" s="97">
        <f t="shared" si="76"/>
        <v>-101.69578045108938</v>
      </c>
      <c r="BA219" s="25">
        <f t="shared" si="77"/>
        <v>3760622.2828394338</v>
      </c>
      <c r="BB219" s="18">
        <f t="shared" si="78"/>
        <v>3056786.6039220858</v>
      </c>
      <c r="BC219" s="11">
        <f t="shared" si="79"/>
        <v>-703835.67891734792</v>
      </c>
      <c r="BH219" s="95"/>
    </row>
    <row r="220" spans="1:60" x14ac:dyDescent="0.25">
      <c r="A220" s="10" t="s">
        <v>235</v>
      </c>
      <c r="B220" s="17">
        <v>14450.207910506821</v>
      </c>
      <c r="C220" s="17">
        <v>13512.02</v>
      </c>
      <c r="D220" s="50">
        <f t="shared" si="60"/>
        <v>-938.18791050682012</v>
      </c>
      <c r="E220" s="17">
        <v>13872.70218010618</v>
      </c>
      <c r="F220" s="17">
        <v>11585.5</v>
      </c>
      <c r="G220" s="50">
        <f t="shared" si="61"/>
        <v>-2287.2021801061801</v>
      </c>
      <c r="H220" s="17">
        <v>12136.279297846348</v>
      </c>
      <c r="I220" s="17">
        <v>9854.1200000000008</v>
      </c>
      <c r="J220" s="50">
        <f t="shared" si="62"/>
        <v>-2282.1592978463468</v>
      </c>
      <c r="K220" s="17">
        <v>11874.160560801516</v>
      </c>
      <c r="L220" s="17">
        <v>9190.4</v>
      </c>
      <c r="M220" s="50">
        <f t="shared" si="63"/>
        <v>-2683.7605608015165</v>
      </c>
      <c r="N220" s="17">
        <v>12730.052633243573</v>
      </c>
      <c r="O220" s="17">
        <v>10673.650000000001</v>
      </c>
      <c r="P220" s="50">
        <f t="shared" si="64"/>
        <v>-2056.4026332435715</v>
      </c>
      <c r="Q220" s="17">
        <v>13212.176259281337</v>
      </c>
      <c r="R220" s="17">
        <v>10656.89</v>
      </c>
      <c r="S220" s="50">
        <f t="shared" si="65"/>
        <v>-2555.2862592813381</v>
      </c>
      <c r="T220" s="17">
        <v>14411.600901900749</v>
      </c>
      <c r="U220" s="17">
        <v>10655.58</v>
      </c>
      <c r="V220" s="50">
        <f t="shared" si="66"/>
        <v>-3756.0209019007489</v>
      </c>
      <c r="W220" s="17">
        <v>14778.824687725188</v>
      </c>
      <c r="X220" s="17">
        <v>10655.570000000002</v>
      </c>
      <c r="Y220" s="50">
        <f t="shared" si="67"/>
        <v>-4123.2546877251862</v>
      </c>
      <c r="Z220" s="17">
        <v>15699.062208750225</v>
      </c>
      <c r="AA220" s="17">
        <v>11186.789999999999</v>
      </c>
      <c r="AB220" s="50">
        <f t="shared" si="68"/>
        <v>-4512.2722087502261</v>
      </c>
      <c r="AC220" s="17">
        <v>16399.734242548289</v>
      </c>
      <c r="AD220" s="17">
        <v>11156.72</v>
      </c>
      <c r="AE220" s="50">
        <f t="shared" si="69"/>
        <v>-5243.01424254829</v>
      </c>
      <c r="AF220" s="17">
        <v>17102.155491584806</v>
      </c>
      <c r="AG220" s="17">
        <v>11156.72</v>
      </c>
      <c r="AH220" s="50">
        <f t="shared" si="70"/>
        <v>-5945.4354915848071</v>
      </c>
      <c r="AI220" s="17">
        <v>18319.399425555846</v>
      </c>
      <c r="AJ220" s="17">
        <v>11710.2</v>
      </c>
      <c r="AK220" s="42">
        <f t="shared" si="71"/>
        <v>-6609.1994255558457</v>
      </c>
      <c r="AL220" s="17">
        <v>12298.106705869995</v>
      </c>
      <c r="AM220" s="10">
        <v>11710.2</v>
      </c>
      <c r="AN220" s="42">
        <f t="shared" si="72"/>
        <v>-587.90670586999477</v>
      </c>
      <c r="AO220" s="58">
        <v>10311.847840173308</v>
      </c>
      <c r="AP220" s="10">
        <v>10884.71</v>
      </c>
      <c r="AQ220" s="53">
        <f t="shared" si="73"/>
        <v>572.86215982669091</v>
      </c>
      <c r="AR220" s="62">
        <v>10825.8</v>
      </c>
      <c r="AS220" s="64">
        <v>10825.8</v>
      </c>
      <c r="AT220" s="60">
        <f t="shared" si="74"/>
        <v>0</v>
      </c>
      <c r="AU220" s="71">
        <v>11368.812264790788</v>
      </c>
      <c r="AV220" s="69">
        <v>11364.76</v>
      </c>
      <c r="AW220" s="53">
        <f t="shared" si="75"/>
        <v>-4.0522647907873761</v>
      </c>
      <c r="AX220" s="99">
        <v>11937.252878030327</v>
      </c>
      <c r="AY220" s="69">
        <v>11930.56</v>
      </c>
      <c r="AZ220" s="97">
        <f t="shared" si="76"/>
        <v>-6.6928780303278472</v>
      </c>
      <c r="BA220" s="25">
        <f t="shared" si="77"/>
        <v>219790.92261068494</v>
      </c>
      <c r="BB220" s="18">
        <f t="shared" si="78"/>
        <v>177717.81791050683</v>
      </c>
      <c r="BC220" s="11">
        <f t="shared" si="79"/>
        <v>-42073.104700178112</v>
      </c>
      <c r="BH220" s="95"/>
    </row>
    <row r="221" spans="1:60" x14ac:dyDescent="0.25">
      <c r="A221" s="10" t="s">
        <v>236</v>
      </c>
      <c r="B221" s="17">
        <v>7413.8833935141884</v>
      </c>
      <c r="C221" s="17">
        <v>6929.36</v>
      </c>
      <c r="D221" s="50">
        <f t="shared" si="60"/>
        <v>-484.52339351418868</v>
      </c>
      <c r="E221" s="17">
        <v>7117.5859166340497</v>
      </c>
      <c r="F221" s="17">
        <v>5941.37</v>
      </c>
      <c r="G221" s="50">
        <f t="shared" si="61"/>
        <v>-1176.2159166340498</v>
      </c>
      <c r="H221" s="17">
        <v>5650.5030247088553</v>
      </c>
      <c r="I221" s="17">
        <v>4597.54</v>
      </c>
      <c r="J221" s="50">
        <f t="shared" si="62"/>
        <v>-1052.9630247088553</v>
      </c>
      <c r="K221" s="17">
        <v>3893.9554875502954</v>
      </c>
      <c r="L221" s="17">
        <v>3013.2799999999997</v>
      </c>
      <c r="M221" s="50">
        <f t="shared" si="63"/>
        <v>-880.67548755029566</v>
      </c>
      <c r="N221" s="17">
        <v>4174.632644909836</v>
      </c>
      <c r="O221" s="17">
        <v>3499.54</v>
      </c>
      <c r="P221" s="50">
        <f t="shared" si="64"/>
        <v>-675.09264490983605</v>
      </c>
      <c r="Q221" s="17">
        <v>4332.7379635699936</v>
      </c>
      <c r="R221" s="17">
        <v>3494.77</v>
      </c>
      <c r="S221" s="50">
        <f t="shared" si="65"/>
        <v>-837.96796356999357</v>
      </c>
      <c r="T221" s="17">
        <v>4726.0715508257517</v>
      </c>
      <c r="U221" s="17">
        <v>3491.4000000000005</v>
      </c>
      <c r="V221" s="50">
        <f t="shared" si="66"/>
        <v>-1234.6715508257512</v>
      </c>
      <c r="W221" s="17">
        <v>4846.4971648005676</v>
      </c>
      <c r="X221" s="17">
        <v>3491.42</v>
      </c>
      <c r="Y221" s="50">
        <f t="shared" si="67"/>
        <v>-1355.0771648005675</v>
      </c>
      <c r="Z221" s="17">
        <v>5148.2754611691016</v>
      </c>
      <c r="AA221" s="17">
        <v>3665.46</v>
      </c>
      <c r="AB221" s="50">
        <f t="shared" si="68"/>
        <v>-1482.8154611691016</v>
      </c>
      <c r="AC221" s="17">
        <v>5378.0505005927589</v>
      </c>
      <c r="AD221" s="17">
        <v>3655.6</v>
      </c>
      <c r="AE221" s="50">
        <f t="shared" si="69"/>
        <v>-1722.450500592759</v>
      </c>
      <c r="AF221" s="17">
        <v>5608.3991693051385</v>
      </c>
      <c r="AG221" s="17">
        <v>3655.6</v>
      </c>
      <c r="AH221" s="50">
        <f t="shared" si="70"/>
        <v>-1952.7991693051385</v>
      </c>
      <c r="AI221" s="17">
        <v>6007.5763298381517</v>
      </c>
      <c r="AJ221" s="17">
        <v>3838.24</v>
      </c>
      <c r="AK221" s="42">
        <f t="shared" si="71"/>
        <v>-2169.3363298381519</v>
      </c>
      <c r="AL221" s="17">
        <v>4032.9823610342896</v>
      </c>
      <c r="AM221" s="10">
        <v>3838.24</v>
      </c>
      <c r="AN221" s="42">
        <f t="shared" si="72"/>
        <v>-194.74236103428984</v>
      </c>
      <c r="AO221" s="58">
        <v>3660.4827830918234</v>
      </c>
      <c r="AP221" s="10">
        <v>3775.8500000000004</v>
      </c>
      <c r="AQ221" s="53">
        <f t="shared" si="73"/>
        <v>115.36721690817694</v>
      </c>
      <c r="AR221" s="62">
        <v>3839.84</v>
      </c>
      <c r="AS221" s="64">
        <v>3839.84</v>
      </c>
      <c r="AT221" s="60">
        <f t="shared" si="74"/>
        <v>0</v>
      </c>
      <c r="AU221" s="71">
        <v>4035.6822758131802</v>
      </c>
      <c r="AV221" s="69">
        <v>4031.84</v>
      </c>
      <c r="AW221" s="53">
        <f t="shared" si="75"/>
        <v>-3.8422758131800947</v>
      </c>
      <c r="AX221" s="99">
        <v>4237.4663896038392</v>
      </c>
      <c r="AY221" s="69">
        <v>4233.3999999999996</v>
      </c>
      <c r="AZ221" s="97">
        <f t="shared" si="76"/>
        <v>-4.0663896038395251</v>
      </c>
      <c r="BA221" s="25">
        <f t="shared" si="77"/>
        <v>79867.156027357953</v>
      </c>
      <c r="BB221" s="18">
        <f t="shared" si="78"/>
        <v>65243.873393514179</v>
      </c>
      <c r="BC221" s="11">
        <f t="shared" si="79"/>
        <v>-14623.282633843774</v>
      </c>
      <c r="BH221" s="95"/>
    </row>
    <row r="222" spans="1:60" x14ac:dyDescent="0.25">
      <c r="A222" s="10" t="s">
        <v>237</v>
      </c>
      <c r="B222" s="17">
        <v>487462.83312355785</v>
      </c>
      <c r="C222" s="17">
        <v>455816.30000000005</v>
      </c>
      <c r="D222" s="50">
        <f t="shared" si="60"/>
        <v>-31646.533123557805</v>
      </c>
      <c r="E222" s="17">
        <v>467981.27401868871</v>
      </c>
      <c r="F222" s="17">
        <v>390826.38</v>
      </c>
      <c r="G222" s="50">
        <f t="shared" si="61"/>
        <v>-77154.894018688705</v>
      </c>
      <c r="H222" s="17">
        <v>419317.87949495227</v>
      </c>
      <c r="I222" s="17">
        <v>340267.46</v>
      </c>
      <c r="J222" s="50">
        <f t="shared" si="62"/>
        <v>-79050.41949495225</v>
      </c>
      <c r="K222" s="17">
        <v>438382.47025890299</v>
      </c>
      <c r="L222" s="17">
        <v>339333.25</v>
      </c>
      <c r="M222" s="50">
        <f t="shared" si="63"/>
        <v>-99049.220258902991</v>
      </c>
      <c r="N222" s="17">
        <v>469981.1739374419</v>
      </c>
      <c r="O222" s="17">
        <v>394108.68999999994</v>
      </c>
      <c r="P222" s="50">
        <f t="shared" si="64"/>
        <v>-75872.483937441953</v>
      </c>
      <c r="Q222" s="17">
        <v>487780.70975055272</v>
      </c>
      <c r="R222" s="17">
        <v>393442.1</v>
      </c>
      <c r="S222" s="50">
        <f t="shared" si="65"/>
        <v>-94338.609750552743</v>
      </c>
      <c r="T222" s="17">
        <v>532062.30212321016</v>
      </c>
      <c r="U222" s="17">
        <v>393439.4</v>
      </c>
      <c r="V222" s="50">
        <f t="shared" si="66"/>
        <v>-138622.90212321014</v>
      </c>
      <c r="W222" s="17">
        <v>545619.84747921454</v>
      </c>
      <c r="X222" s="17">
        <v>393439.41</v>
      </c>
      <c r="Y222" s="50">
        <f t="shared" si="67"/>
        <v>-152180.43747921457</v>
      </c>
      <c r="Z222" s="17">
        <v>579594.12259754376</v>
      </c>
      <c r="AA222" s="17">
        <v>413054.05999999994</v>
      </c>
      <c r="AB222" s="50">
        <f t="shared" si="68"/>
        <v>-166540.06259754382</v>
      </c>
      <c r="AC222" s="17">
        <v>605462.25327043654</v>
      </c>
      <c r="AD222" s="17">
        <v>411943.8</v>
      </c>
      <c r="AE222" s="50">
        <f t="shared" si="69"/>
        <v>-193518.45327043656</v>
      </c>
      <c r="AF222" s="17">
        <v>631394.96327029087</v>
      </c>
      <c r="AG222" s="17">
        <v>411943.8</v>
      </c>
      <c r="AH222" s="50">
        <f t="shared" si="70"/>
        <v>-219451.16327029088</v>
      </c>
      <c r="AI222" s="17">
        <v>676334.42656535935</v>
      </c>
      <c r="AJ222" s="17">
        <v>432409.72</v>
      </c>
      <c r="AK222" s="42">
        <f t="shared" si="71"/>
        <v>-243924.70656535937</v>
      </c>
      <c r="AL222" s="17">
        <v>454034.15000335418</v>
      </c>
      <c r="AM222" s="10">
        <v>432409.72</v>
      </c>
      <c r="AN222" s="42">
        <f t="shared" si="72"/>
        <v>-21624.430003354209</v>
      </c>
      <c r="AO222" s="58">
        <v>521261.6763190637</v>
      </c>
      <c r="AP222" s="10">
        <v>507335.07</v>
      </c>
      <c r="AQ222" s="53">
        <f t="shared" si="73"/>
        <v>-13926.606319063692</v>
      </c>
      <c r="AR222" s="62">
        <v>547322.19999999995</v>
      </c>
      <c r="AS222" s="64">
        <v>547322.19999999995</v>
      </c>
      <c r="AT222" s="60">
        <f t="shared" si="74"/>
        <v>0</v>
      </c>
      <c r="AU222" s="71">
        <v>574690.99920329882</v>
      </c>
      <c r="AV222" s="69">
        <v>574566.49</v>
      </c>
      <c r="AW222" s="53">
        <f t="shared" si="75"/>
        <v>-124.50920329883229</v>
      </c>
      <c r="AX222" s="99">
        <v>603425.54916346376</v>
      </c>
      <c r="AY222" s="69">
        <v>603166.96</v>
      </c>
      <c r="AZ222" s="97">
        <f t="shared" si="76"/>
        <v>-258.58916346379556</v>
      </c>
      <c r="BA222" s="25">
        <f t="shared" si="77"/>
        <v>8438683.2814158686</v>
      </c>
      <c r="BB222" s="18">
        <f t="shared" si="78"/>
        <v>6863304.383123558</v>
      </c>
      <c r="BC222" s="11">
        <f t="shared" si="79"/>
        <v>-1575378.8982923105</v>
      </c>
      <c r="BH222" s="95"/>
    </row>
    <row r="223" spans="1:60" x14ac:dyDescent="0.25">
      <c r="A223" s="10" t="s">
        <v>238</v>
      </c>
      <c r="B223" s="17">
        <v>18980.914428765489</v>
      </c>
      <c r="C223" s="17">
        <v>17747.440000000002</v>
      </c>
      <c r="D223" s="50">
        <f t="shared" si="60"/>
        <v>-1233.4744287654867</v>
      </c>
      <c r="E223" s="17">
        <v>18222.338018049209</v>
      </c>
      <c r="F223" s="17">
        <v>15217.02</v>
      </c>
      <c r="G223" s="50">
        <f t="shared" si="61"/>
        <v>-3005.3180180492091</v>
      </c>
      <c r="H223" s="17">
        <v>16105.989940743602</v>
      </c>
      <c r="I223" s="17">
        <v>13073.07</v>
      </c>
      <c r="J223" s="50">
        <f t="shared" si="62"/>
        <v>-3032.9199407436026</v>
      </c>
      <c r="K223" s="17">
        <v>16224.814531459562</v>
      </c>
      <c r="L223" s="17">
        <v>12557.13</v>
      </c>
      <c r="M223" s="50">
        <f t="shared" si="63"/>
        <v>-3667.684531459563</v>
      </c>
      <c r="N223" s="17">
        <v>17394.302687124316</v>
      </c>
      <c r="O223" s="17">
        <v>14583.600000000002</v>
      </c>
      <c r="P223" s="50">
        <f t="shared" si="64"/>
        <v>-2810.7026871243143</v>
      </c>
      <c r="Q223" s="17">
        <v>18053.074848208307</v>
      </c>
      <c r="R223" s="17">
        <v>14561.54</v>
      </c>
      <c r="S223" s="50">
        <f t="shared" si="65"/>
        <v>-3491.5348482083064</v>
      </c>
      <c r="T223" s="17">
        <v>19691.964795107298</v>
      </c>
      <c r="U223" s="17">
        <v>14559.43</v>
      </c>
      <c r="V223" s="50">
        <f t="shared" si="66"/>
        <v>-5132.5347951072981</v>
      </c>
      <c r="W223" s="17">
        <v>20193.738186669034</v>
      </c>
      <c r="X223" s="17">
        <v>14559.439999999999</v>
      </c>
      <c r="Y223" s="50">
        <f t="shared" si="67"/>
        <v>-5634.2981866690352</v>
      </c>
      <c r="Z223" s="17">
        <v>21451.147754871261</v>
      </c>
      <c r="AA223" s="17">
        <v>15285.29</v>
      </c>
      <c r="AB223" s="50">
        <f t="shared" si="68"/>
        <v>-6165.8577548712601</v>
      </c>
      <c r="AC223" s="17">
        <v>22408.543752469828</v>
      </c>
      <c r="AD223" s="17">
        <v>15244.2</v>
      </c>
      <c r="AE223" s="50">
        <f t="shared" si="69"/>
        <v>-7164.3437524698275</v>
      </c>
      <c r="AF223" s="17">
        <v>23368.329872104743</v>
      </c>
      <c r="AG223" s="17">
        <v>15244.2</v>
      </c>
      <c r="AH223" s="50">
        <f t="shared" si="70"/>
        <v>-8124.1298721047424</v>
      </c>
      <c r="AI223" s="17">
        <v>25031.568040992301</v>
      </c>
      <c r="AJ223" s="17">
        <v>16001.84</v>
      </c>
      <c r="AK223" s="42">
        <f t="shared" si="71"/>
        <v>-9029.7280409923005</v>
      </c>
      <c r="AL223" s="17">
        <v>16804.093170976208</v>
      </c>
      <c r="AM223" s="10">
        <v>16001.84</v>
      </c>
      <c r="AN223" s="42">
        <f t="shared" si="72"/>
        <v>-802.25317097620791</v>
      </c>
      <c r="AO223" s="58">
        <v>16940.892880284719</v>
      </c>
      <c r="AP223" s="10">
        <v>17010.91</v>
      </c>
      <c r="AQ223" s="53">
        <f t="shared" si="73"/>
        <v>70.017119715281297</v>
      </c>
      <c r="AR223" s="62">
        <v>17785.240000000002</v>
      </c>
      <c r="AS223" s="64">
        <v>17785.240000000002</v>
      </c>
      <c r="AT223" s="60">
        <f t="shared" si="74"/>
        <v>0</v>
      </c>
      <c r="AU223" s="71">
        <v>18677.334435013439</v>
      </c>
      <c r="AV223" s="69">
        <v>18671.04</v>
      </c>
      <c r="AW223" s="53">
        <f t="shared" si="75"/>
        <v>-6.2944350134384877</v>
      </c>
      <c r="AX223" s="99">
        <v>19611.201156764113</v>
      </c>
      <c r="AY223" s="69">
        <v>19600.940000000002</v>
      </c>
      <c r="AZ223" s="97">
        <f t="shared" si="76"/>
        <v>-10.261156764110638</v>
      </c>
      <c r="BA223" s="25">
        <f t="shared" si="77"/>
        <v>307334.28734283929</v>
      </c>
      <c r="BB223" s="18">
        <f t="shared" si="78"/>
        <v>249336.70442876552</v>
      </c>
      <c r="BC223" s="11">
        <f t="shared" si="79"/>
        <v>-57997.582914073777</v>
      </c>
      <c r="BH223" s="95"/>
    </row>
    <row r="224" spans="1:60" x14ac:dyDescent="0.25">
      <c r="A224" s="10" t="s">
        <v>239</v>
      </c>
      <c r="B224" s="17">
        <v>4805.294792092529</v>
      </c>
      <c r="C224" s="17">
        <v>4493.07</v>
      </c>
      <c r="D224" s="50">
        <f t="shared" si="60"/>
        <v>-312.22479209252924</v>
      </c>
      <c r="E224" s="17">
        <v>4613.250131151698</v>
      </c>
      <c r="F224" s="17">
        <v>3852.45</v>
      </c>
      <c r="G224" s="50">
        <f t="shared" si="61"/>
        <v>-760.80013115169822</v>
      </c>
      <c r="H224" s="17">
        <v>3794.6695921040341</v>
      </c>
      <c r="I224" s="17">
        <v>3085.82</v>
      </c>
      <c r="J224" s="50">
        <f t="shared" si="62"/>
        <v>-708.84959210403395</v>
      </c>
      <c r="K224" s="17">
        <v>3028.6320458724517</v>
      </c>
      <c r="L224" s="17">
        <v>2343.9499999999998</v>
      </c>
      <c r="M224" s="50">
        <f t="shared" si="63"/>
        <v>-684.68204587245191</v>
      </c>
      <c r="N224" s="17">
        <v>3246.9365015965386</v>
      </c>
      <c r="O224" s="17">
        <v>2720.8900000000003</v>
      </c>
      <c r="P224" s="50">
        <f t="shared" si="64"/>
        <v>-526.04650159653829</v>
      </c>
      <c r="Q224" s="17">
        <v>3369.9073049988842</v>
      </c>
      <c r="R224" s="17">
        <v>2718.15</v>
      </c>
      <c r="S224" s="50">
        <f t="shared" si="65"/>
        <v>-651.75730499888414</v>
      </c>
      <c r="T224" s="17">
        <v>3675.8334284200291</v>
      </c>
      <c r="U224" s="17">
        <v>2716.31</v>
      </c>
      <c r="V224" s="50">
        <f t="shared" si="66"/>
        <v>-959.52342842002918</v>
      </c>
      <c r="W224" s="17">
        <v>3769.4977948448864</v>
      </c>
      <c r="X224" s="17">
        <v>2716.33</v>
      </c>
      <c r="Y224" s="50">
        <f t="shared" si="67"/>
        <v>-1053.1677948448864</v>
      </c>
      <c r="Z224" s="17">
        <v>4004.2142475759688</v>
      </c>
      <c r="AA224" s="17">
        <v>2851.74</v>
      </c>
      <c r="AB224" s="50">
        <f t="shared" si="68"/>
        <v>-1152.474247575969</v>
      </c>
      <c r="AC224" s="17">
        <v>4182.9281671277013</v>
      </c>
      <c r="AD224" s="17">
        <v>2844.08</v>
      </c>
      <c r="AE224" s="50">
        <f t="shared" si="69"/>
        <v>-1338.8481671277013</v>
      </c>
      <c r="AF224" s="17">
        <v>4362.0882427928855</v>
      </c>
      <c r="AG224" s="17">
        <v>2844.08</v>
      </c>
      <c r="AH224" s="50">
        <f t="shared" si="70"/>
        <v>-1518.0082427928855</v>
      </c>
      <c r="AI224" s="17">
        <v>4672.5593676518965</v>
      </c>
      <c r="AJ224" s="17">
        <v>2986.16</v>
      </c>
      <c r="AK224" s="42">
        <f t="shared" si="71"/>
        <v>-1686.3993676518967</v>
      </c>
      <c r="AL224" s="17">
        <v>3136.7640585822255</v>
      </c>
      <c r="AM224" s="10">
        <v>2986.16</v>
      </c>
      <c r="AN224" s="42">
        <f t="shared" si="72"/>
        <v>-150.60405858222566</v>
      </c>
      <c r="AO224" s="58">
        <v>2187.3616630670654</v>
      </c>
      <c r="AP224" s="10">
        <v>2441.84</v>
      </c>
      <c r="AQ224" s="53">
        <f t="shared" si="73"/>
        <v>254.47833693293478</v>
      </c>
      <c r="AR224" s="62">
        <v>2293.2800000000002</v>
      </c>
      <c r="AS224" s="64">
        <v>2293.2800000000002</v>
      </c>
      <c r="AT224" s="60">
        <f t="shared" si="74"/>
        <v>0</v>
      </c>
      <c r="AU224" s="71">
        <v>2411.566237985925</v>
      </c>
      <c r="AV224" s="69">
        <v>2407.96</v>
      </c>
      <c r="AW224" s="53">
        <f t="shared" si="75"/>
        <v>-3.6062379859249631</v>
      </c>
      <c r="AX224" s="99">
        <v>2532.1445498852213</v>
      </c>
      <c r="AY224" s="69">
        <v>2528.36</v>
      </c>
      <c r="AZ224" s="97">
        <f t="shared" si="76"/>
        <v>-3.7845498852211676</v>
      </c>
      <c r="BA224" s="25">
        <f t="shared" si="77"/>
        <v>57554.78357586472</v>
      </c>
      <c r="BB224" s="18">
        <f t="shared" si="78"/>
        <v>46614.494792092526</v>
      </c>
      <c r="BC224" s="11">
        <f t="shared" si="79"/>
        <v>-10940.288783772194</v>
      </c>
      <c r="BH224" s="95"/>
    </row>
    <row r="225" spans="1:60" x14ac:dyDescent="0.25">
      <c r="A225" s="10" t="s">
        <v>240</v>
      </c>
      <c r="B225" s="17">
        <v>2025.0885195247088</v>
      </c>
      <c r="C225" s="17">
        <v>1892.8</v>
      </c>
      <c r="D225" s="50">
        <f t="shared" si="60"/>
        <v>-132.28851952470882</v>
      </c>
      <c r="E225" s="17">
        <v>1944.15541241393</v>
      </c>
      <c r="F225" s="17">
        <v>1622.92</v>
      </c>
      <c r="G225" s="50">
        <f t="shared" si="61"/>
        <v>-321.23541241392991</v>
      </c>
      <c r="H225" s="17">
        <v>1548.1496701809292</v>
      </c>
      <c r="I225" s="17">
        <v>1259.03</v>
      </c>
      <c r="J225" s="50">
        <f t="shared" si="62"/>
        <v>-289.11967018092923</v>
      </c>
      <c r="K225" s="17">
        <v>1081.6543020973043</v>
      </c>
      <c r="L225" s="17">
        <v>836.46</v>
      </c>
      <c r="M225" s="50">
        <f t="shared" si="63"/>
        <v>-245.19430209730422</v>
      </c>
      <c r="N225" s="17">
        <v>1159.6201791416211</v>
      </c>
      <c r="O225" s="17">
        <v>972.12999999999988</v>
      </c>
      <c r="P225" s="50">
        <f t="shared" si="64"/>
        <v>-187.49017914162118</v>
      </c>
      <c r="Q225" s="17">
        <v>1203.538323213887</v>
      </c>
      <c r="R225" s="17">
        <v>970.77</v>
      </c>
      <c r="S225" s="50">
        <f t="shared" si="65"/>
        <v>-232.76832321388702</v>
      </c>
      <c r="T225" s="17">
        <v>1312.7976530071533</v>
      </c>
      <c r="U225" s="17">
        <v>970.61</v>
      </c>
      <c r="V225" s="50">
        <f t="shared" si="66"/>
        <v>-342.18765300715324</v>
      </c>
      <c r="W225" s="17">
        <v>1346.2492124446021</v>
      </c>
      <c r="X225" s="17">
        <v>970.61999999999989</v>
      </c>
      <c r="Y225" s="50">
        <f t="shared" si="67"/>
        <v>-375.62921244460222</v>
      </c>
      <c r="Z225" s="17">
        <v>1430.0765169914173</v>
      </c>
      <c r="AA225" s="17">
        <v>1018.99</v>
      </c>
      <c r="AB225" s="50">
        <f t="shared" si="68"/>
        <v>-411.08651699141728</v>
      </c>
      <c r="AC225" s="17">
        <v>1493.9029168313218</v>
      </c>
      <c r="AD225" s="17">
        <v>1016.28</v>
      </c>
      <c r="AE225" s="50">
        <f t="shared" si="69"/>
        <v>-477.62291683132185</v>
      </c>
      <c r="AF225" s="17">
        <v>1557.8886581403162</v>
      </c>
      <c r="AG225" s="17">
        <v>1016.28</v>
      </c>
      <c r="AH225" s="50">
        <f t="shared" si="70"/>
        <v>-541.60865814031627</v>
      </c>
      <c r="AI225" s="17">
        <v>1668.77120273282</v>
      </c>
      <c r="AJ225" s="17">
        <v>1063.1199999999999</v>
      </c>
      <c r="AK225" s="42">
        <f t="shared" si="71"/>
        <v>-605.65120273282014</v>
      </c>
      <c r="AL225" s="17">
        <v>1120.2728780650805</v>
      </c>
      <c r="AM225" s="10">
        <v>1063.1199999999999</v>
      </c>
      <c r="AN225" s="42">
        <f t="shared" si="72"/>
        <v>-57.152878065080586</v>
      </c>
      <c r="AO225" s="58">
        <v>1227.6009333539653</v>
      </c>
      <c r="AP225" s="10">
        <v>1204.6099999999999</v>
      </c>
      <c r="AQ225" s="53">
        <f t="shared" si="73"/>
        <v>-22.990933353965374</v>
      </c>
      <c r="AR225" s="62">
        <v>1285.8399999999999</v>
      </c>
      <c r="AS225" s="64">
        <v>1285.8399999999999</v>
      </c>
      <c r="AT225" s="60">
        <f t="shared" si="74"/>
        <v>0</v>
      </c>
      <c r="AU225" s="71">
        <v>1353.4300315227129</v>
      </c>
      <c r="AV225" s="69">
        <v>1350.12</v>
      </c>
      <c r="AW225" s="53">
        <f t="shared" si="75"/>
        <v>-3.3100315227129613</v>
      </c>
      <c r="AX225" s="99">
        <v>1421.1015330988487</v>
      </c>
      <c r="AY225" s="69">
        <v>1417.64</v>
      </c>
      <c r="AZ225" s="97">
        <f t="shared" si="76"/>
        <v>-3.4615330988485766</v>
      </c>
      <c r="BA225" s="25">
        <f t="shared" si="77"/>
        <v>22759.036409661767</v>
      </c>
      <c r="BB225" s="18">
        <f t="shared" si="78"/>
        <v>18645.988519524712</v>
      </c>
      <c r="BC225" s="11">
        <f t="shared" si="79"/>
        <v>-4113.0478901370552</v>
      </c>
      <c r="BH225" s="95"/>
    </row>
    <row r="226" spans="1:60" x14ac:dyDescent="0.25">
      <c r="A226" s="10" t="s">
        <v>241</v>
      </c>
      <c r="B226" s="17">
        <v>8443.5894203911594</v>
      </c>
      <c r="C226" s="17">
        <v>7894.5099999999993</v>
      </c>
      <c r="D226" s="50">
        <f t="shared" si="60"/>
        <v>-549.07942039116006</v>
      </c>
      <c r="E226" s="17">
        <v>8106.1395161665569</v>
      </c>
      <c r="F226" s="17">
        <v>6768.92</v>
      </c>
      <c r="G226" s="50">
        <f t="shared" si="61"/>
        <v>-1337.2195161665568</v>
      </c>
      <c r="H226" s="17">
        <v>6999.1729013666627</v>
      </c>
      <c r="I226" s="17">
        <v>5684.34</v>
      </c>
      <c r="J226" s="50">
        <f t="shared" si="62"/>
        <v>-1314.8329013666626</v>
      </c>
      <c r="K226" s="17">
        <v>6586.0728616591414</v>
      </c>
      <c r="L226" s="17">
        <v>5096.28</v>
      </c>
      <c r="M226" s="50">
        <f t="shared" si="63"/>
        <v>-1489.7928616591416</v>
      </c>
      <c r="N226" s="17">
        <v>7060.7984241067597</v>
      </c>
      <c r="O226" s="17">
        <v>5918.24</v>
      </c>
      <c r="P226" s="50">
        <f t="shared" si="64"/>
        <v>-1142.55842410676</v>
      </c>
      <c r="Q226" s="17">
        <v>7328.2111235690008</v>
      </c>
      <c r="R226" s="17">
        <v>5910.91</v>
      </c>
      <c r="S226" s="50">
        <f t="shared" si="65"/>
        <v>-1417.301123569001</v>
      </c>
      <c r="T226" s="17">
        <v>7993.4790427546659</v>
      </c>
      <c r="U226" s="17">
        <v>5909.079999999999</v>
      </c>
      <c r="V226" s="50">
        <f t="shared" si="66"/>
        <v>-2084.3990427546669</v>
      </c>
      <c r="W226" s="17">
        <v>8197.1618713293556</v>
      </c>
      <c r="X226" s="17">
        <v>5909.08</v>
      </c>
      <c r="Y226" s="50">
        <f t="shared" si="67"/>
        <v>-2288.0818713293556</v>
      </c>
      <c r="Z226" s="17">
        <v>8707.5770145699626</v>
      </c>
      <c r="AA226" s="17">
        <v>6203.68</v>
      </c>
      <c r="AB226" s="50">
        <f t="shared" si="68"/>
        <v>-2503.8970145699623</v>
      </c>
      <c r="AC226" s="17">
        <v>9096.2088713729372</v>
      </c>
      <c r="AD226" s="17">
        <v>6187</v>
      </c>
      <c r="AE226" s="50">
        <f t="shared" si="69"/>
        <v>-2909.2088713729372</v>
      </c>
      <c r="AF226" s="17">
        <v>9485.8109406765925</v>
      </c>
      <c r="AG226" s="17">
        <v>6187</v>
      </c>
      <c r="AH226" s="50">
        <f t="shared" si="70"/>
        <v>-3298.8109406765925</v>
      </c>
      <c r="AI226" s="17">
        <v>10160.962434417615</v>
      </c>
      <c r="AJ226" s="17">
        <v>6496.08</v>
      </c>
      <c r="AK226" s="42">
        <f t="shared" si="71"/>
        <v>-3664.8824344176155</v>
      </c>
      <c r="AL226" s="17">
        <v>6821.2170797740455</v>
      </c>
      <c r="AM226" s="10">
        <v>6496.08</v>
      </c>
      <c r="AN226" s="42">
        <f t="shared" si="72"/>
        <v>-325.13707977404556</v>
      </c>
      <c r="AO226" s="58">
        <v>5580.0042425180245</v>
      </c>
      <c r="AP226" s="10">
        <v>5930.5099999999993</v>
      </c>
      <c r="AQ226" s="53">
        <f t="shared" si="73"/>
        <v>350.5057574819748</v>
      </c>
      <c r="AR226" s="62">
        <v>5854.76</v>
      </c>
      <c r="AS226" s="64">
        <v>5854.76</v>
      </c>
      <c r="AT226" s="60">
        <f t="shared" si="74"/>
        <v>0</v>
      </c>
      <c r="AU226" s="71">
        <v>6151.9546887396045</v>
      </c>
      <c r="AV226" s="69">
        <v>6146.32</v>
      </c>
      <c r="AW226" s="53">
        <f t="shared" si="75"/>
        <v>-5.634688739604826</v>
      </c>
      <c r="AX226" s="99">
        <v>6459.5524231765849</v>
      </c>
      <c r="AY226" s="69">
        <v>6452.4400000000005</v>
      </c>
      <c r="AZ226" s="97">
        <f t="shared" si="76"/>
        <v>-7.1124231765843433</v>
      </c>
      <c r="BA226" s="25">
        <f t="shared" si="77"/>
        <v>122573.12043341206</v>
      </c>
      <c r="BB226" s="18">
        <f t="shared" si="78"/>
        <v>99141.869420391158</v>
      </c>
      <c r="BC226" s="11">
        <f t="shared" si="79"/>
        <v>-23431.251013020898</v>
      </c>
      <c r="BH226" s="95"/>
    </row>
    <row r="227" spans="1:60" x14ac:dyDescent="0.25">
      <c r="A227" s="10" t="s">
        <v>242</v>
      </c>
      <c r="B227" s="17">
        <v>24026.473960462645</v>
      </c>
      <c r="C227" s="17">
        <v>22465.41</v>
      </c>
      <c r="D227" s="50">
        <f t="shared" si="60"/>
        <v>-1561.0639604626449</v>
      </c>
      <c r="E227" s="17">
        <v>23066.250655758493</v>
      </c>
      <c r="F227" s="17">
        <v>19262.3</v>
      </c>
      <c r="G227" s="50">
        <f t="shared" si="61"/>
        <v>-3803.9506557584937</v>
      </c>
      <c r="H227" s="17">
        <v>18551.227156913352</v>
      </c>
      <c r="I227" s="17">
        <v>15094.81</v>
      </c>
      <c r="J227" s="50">
        <f t="shared" si="62"/>
        <v>-3456.4171569133523</v>
      </c>
      <c r="K227" s="17">
        <v>13532.697157350718</v>
      </c>
      <c r="L227" s="17">
        <v>10474.130000000001</v>
      </c>
      <c r="M227" s="50">
        <f t="shared" si="63"/>
        <v>-3058.567157350717</v>
      </c>
      <c r="N227" s="17">
        <v>14508.136907927392</v>
      </c>
      <c r="O227" s="17">
        <v>12165.65</v>
      </c>
      <c r="P227" s="50">
        <f t="shared" si="64"/>
        <v>-2342.4869079273922</v>
      </c>
      <c r="Q227" s="17">
        <v>15057.601688209299</v>
      </c>
      <c r="R227" s="17">
        <v>12145.41</v>
      </c>
      <c r="S227" s="50">
        <f t="shared" si="65"/>
        <v>-2912.1916882092992</v>
      </c>
      <c r="T227" s="17">
        <v>16424.557303178382</v>
      </c>
      <c r="U227" s="17">
        <v>12145.3</v>
      </c>
      <c r="V227" s="50">
        <f t="shared" si="66"/>
        <v>-4279.2573031783832</v>
      </c>
      <c r="W227" s="17">
        <v>16843.073480140247</v>
      </c>
      <c r="X227" s="17">
        <v>12145.31</v>
      </c>
      <c r="Y227" s="50">
        <f t="shared" si="67"/>
        <v>-4697.7634801402473</v>
      </c>
      <c r="Z227" s="17">
        <v>17891.846201470398</v>
      </c>
      <c r="AA227" s="17">
        <v>12750.81</v>
      </c>
      <c r="AB227" s="50">
        <f t="shared" si="68"/>
        <v>-5141.0362014703987</v>
      </c>
      <c r="AC227" s="17">
        <v>18690.385381689648</v>
      </c>
      <c r="AD227" s="17">
        <v>12716.52</v>
      </c>
      <c r="AE227" s="50">
        <f t="shared" si="69"/>
        <v>-5973.8653816896476</v>
      </c>
      <c r="AF227" s="17">
        <v>19490.918100733292</v>
      </c>
      <c r="AG227" s="17">
        <v>12716.52</v>
      </c>
      <c r="AH227" s="50">
        <f t="shared" si="70"/>
        <v>-6774.3981007332914</v>
      </c>
      <c r="AI227" s="17">
        <v>20878.181936412835</v>
      </c>
      <c r="AJ227" s="17">
        <v>13347.88</v>
      </c>
      <c r="AK227" s="42">
        <f t="shared" si="71"/>
        <v>-7530.3019364128359</v>
      </c>
      <c r="AL227" s="17">
        <v>14015.858452236451</v>
      </c>
      <c r="AM227" s="10">
        <v>13347.88</v>
      </c>
      <c r="AN227" s="42">
        <f t="shared" si="72"/>
        <v>-667.97845223645163</v>
      </c>
      <c r="AO227" s="58">
        <v>9776.1674328915778</v>
      </c>
      <c r="AP227" s="10">
        <v>10924.7</v>
      </c>
      <c r="AQ227" s="53">
        <f t="shared" si="73"/>
        <v>1148.5325671084229</v>
      </c>
      <c r="AR227" s="62">
        <v>10264.6</v>
      </c>
      <c r="AS227" s="64">
        <v>10264.6</v>
      </c>
      <c r="AT227" s="60">
        <f t="shared" si="74"/>
        <v>0</v>
      </c>
      <c r="AU227" s="71">
        <v>10778.224614671786</v>
      </c>
      <c r="AV227" s="69">
        <v>10775.52</v>
      </c>
      <c r="AW227" s="53">
        <f t="shared" si="75"/>
        <v>-2.7046146717857482</v>
      </c>
      <c r="AX227" s="99">
        <v>11317.135845405375</v>
      </c>
      <c r="AY227" s="69">
        <v>11311.880000000001</v>
      </c>
      <c r="AZ227" s="97">
        <f t="shared" si="76"/>
        <v>-5.2558454053742025</v>
      </c>
      <c r="BA227" s="25">
        <f t="shared" si="77"/>
        <v>263796.20043004653</v>
      </c>
      <c r="BB227" s="18">
        <f t="shared" si="78"/>
        <v>214303.81396046263</v>
      </c>
      <c r="BC227" s="11">
        <f t="shared" si="79"/>
        <v>-49492.3864695839</v>
      </c>
      <c r="BH227" s="95"/>
    </row>
    <row r="228" spans="1:60" x14ac:dyDescent="0.25">
      <c r="A228" s="10" t="s">
        <v>243</v>
      </c>
      <c r="B228" s="17">
        <v>77777.128563440507</v>
      </c>
      <c r="C228" s="17">
        <v>72723.319999999992</v>
      </c>
      <c r="D228" s="50">
        <f t="shared" si="60"/>
        <v>-5053.8085634405143</v>
      </c>
      <c r="E228" s="17">
        <v>74668.74855135534</v>
      </c>
      <c r="F228" s="17">
        <v>62354.48</v>
      </c>
      <c r="G228" s="50">
        <f t="shared" si="61"/>
        <v>-12314.268551355337</v>
      </c>
      <c r="H228" s="17">
        <v>63099.1006062089</v>
      </c>
      <c r="I228" s="17">
        <v>51276.59</v>
      </c>
      <c r="J228" s="50">
        <f t="shared" si="62"/>
        <v>-11822.510606208903</v>
      </c>
      <c r="K228" s="17">
        <v>55428.773791919637</v>
      </c>
      <c r="L228" s="17">
        <v>42903.48</v>
      </c>
      <c r="M228" s="50">
        <f t="shared" si="63"/>
        <v>-12525.293791919634</v>
      </c>
      <c r="N228" s="17">
        <v>59424.091846679512</v>
      </c>
      <c r="O228" s="17">
        <v>49828.340000000004</v>
      </c>
      <c r="P228" s="50">
        <f t="shared" si="64"/>
        <v>-9595.7518466795082</v>
      </c>
      <c r="Q228" s="17">
        <v>61674.652740693855</v>
      </c>
      <c r="R228" s="17">
        <v>49746.54</v>
      </c>
      <c r="S228" s="50">
        <f t="shared" si="65"/>
        <v>-11928.112740693854</v>
      </c>
      <c r="T228" s="17">
        <v>67273.586396322105</v>
      </c>
      <c r="U228" s="17">
        <v>49743.889999999992</v>
      </c>
      <c r="V228" s="50">
        <f t="shared" si="66"/>
        <v>-17529.696396322113</v>
      </c>
      <c r="W228" s="17">
        <v>68987.792975494493</v>
      </c>
      <c r="X228" s="17">
        <v>49743.869999999995</v>
      </c>
      <c r="Y228" s="50">
        <f t="shared" si="67"/>
        <v>-19243.922975494497</v>
      </c>
      <c r="Z228" s="17">
        <v>73283.47662627128</v>
      </c>
      <c r="AA228" s="17">
        <v>52223.83</v>
      </c>
      <c r="AB228" s="50">
        <f t="shared" si="68"/>
        <v>-21059.646626271278</v>
      </c>
      <c r="AC228" s="17">
        <v>76554.225026956177</v>
      </c>
      <c r="AD228" s="17">
        <v>52083.48</v>
      </c>
      <c r="AE228" s="50">
        <f t="shared" si="69"/>
        <v>-24470.745026956174</v>
      </c>
      <c r="AF228" s="17">
        <v>79833.138792701531</v>
      </c>
      <c r="AG228" s="17">
        <v>52083.48</v>
      </c>
      <c r="AH228" s="50">
        <f t="shared" si="70"/>
        <v>-27749.658792701528</v>
      </c>
      <c r="AI228" s="17">
        <v>85515.253188930728</v>
      </c>
      <c r="AJ228" s="17">
        <v>54673.64</v>
      </c>
      <c r="AK228" s="42">
        <f t="shared" si="71"/>
        <v>-30841.613188930729</v>
      </c>
      <c r="AL228" s="17">
        <v>57407.761262623899</v>
      </c>
      <c r="AM228" s="10">
        <v>54673.64</v>
      </c>
      <c r="AN228" s="42">
        <f t="shared" si="72"/>
        <v>-2734.1212626238994</v>
      </c>
      <c r="AO228" s="58">
        <v>53054.680337861369</v>
      </c>
      <c r="AP228" s="10">
        <v>54506.75</v>
      </c>
      <c r="AQ228" s="53">
        <f t="shared" si="73"/>
        <v>1452.0696621386305</v>
      </c>
      <c r="AR228" s="62">
        <v>55706.52</v>
      </c>
      <c r="AS228" s="64">
        <v>55706.52</v>
      </c>
      <c r="AT228" s="60">
        <f t="shared" si="74"/>
        <v>0</v>
      </c>
      <c r="AU228" s="71">
        <v>58492.78518053615</v>
      </c>
      <c r="AV228" s="69">
        <v>58479.08</v>
      </c>
      <c r="AW228" s="53">
        <f t="shared" si="75"/>
        <v>-13.705180536147964</v>
      </c>
      <c r="AX228" s="99">
        <v>61417.424439562965</v>
      </c>
      <c r="AY228" s="69">
        <v>61389.64</v>
      </c>
      <c r="AZ228" s="97">
        <f t="shared" si="76"/>
        <v>-27.784439562965417</v>
      </c>
      <c r="BA228" s="25">
        <f t="shared" si="77"/>
        <v>1068181.7158879957</v>
      </c>
      <c r="BB228" s="18">
        <f t="shared" si="78"/>
        <v>867804.73856344051</v>
      </c>
      <c r="BC228" s="11">
        <f t="shared" si="79"/>
        <v>-200376.97732455516</v>
      </c>
      <c r="BH228" s="95"/>
    </row>
    <row r="229" spans="1:60" x14ac:dyDescent="0.25">
      <c r="A229" s="10" t="s">
        <v>42</v>
      </c>
      <c r="B229" s="17">
        <v>1361717.573476335</v>
      </c>
      <c r="C229" s="17">
        <v>1273314.33</v>
      </c>
      <c r="D229" s="50">
        <f t="shared" si="60"/>
        <v>-88403.243476334959</v>
      </c>
      <c r="E229" s="17">
        <v>1307296.231808438</v>
      </c>
      <c r="F229" s="17">
        <v>1091766.2</v>
      </c>
      <c r="G229" s="50">
        <f t="shared" si="61"/>
        <v>-215530.03180843801</v>
      </c>
      <c r="H229" s="17">
        <v>1083564.4439726153</v>
      </c>
      <c r="I229" s="17">
        <v>881044.22</v>
      </c>
      <c r="J229" s="50">
        <f t="shared" si="62"/>
        <v>-202520.22397261532</v>
      </c>
      <c r="K229" s="17">
        <v>889672.68185616727</v>
      </c>
      <c r="L229" s="17">
        <v>688657.61999999988</v>
      </c>
      <c r="M229" s="50">
        <f t="shared" si="63"/>
        <v>-201015.06185616739</v>
      </c>
      <c r="N229" s="17">
        <v>953800.48201264045</v>
      </c>
      <c r="O229" s="17">
        <v>799822.59</v>
      </c>
      <c r="P229" s="50">
        <f t="shared" si="64"/>
        <v>-153977.89201264048</v>
      </c>
      <c r="Q229" s="17">
        <v>989923.6434914578</v>
      </c>
      <c r="R229" s="17">
        <v>798468.72</v>
      </c>
      <c r="S229" s="50">
        <f t="shared" si="65"/>
        <v>-191454.92349145783</v>
      </c>
      <c r="T229" s="17">
        <v>1079790.6562389724</v>
      </c>
      <c r="U229" s="17">
        <v>798465.94000000006</v>
      </c>
      <c r="V229" s="50">
        <f t="shared" si="66"/>
        <v>-281324.71623897238</v>
      </c>
      <c r="W229" s="17">
        <v>1107304.9355602679</v>
      </c>
      <c r="X229" s="17">
        <v>798465.92999999993</v>
      </c>
      <c r="Y229" s="50">
        <f t="shared" si="67"/>
        <v>-308839.00556026795</v>
      </c>
      <c r="Z229" s="17">
        <v>1176253.8249645184</v>
      </c>
      <c r="AA229" s="17">
        <v>838272.92</v>
      </c>
      <c r="AB229" s="50">
        <f t="shared" si="68"/>
        <v>-337980.90496451838</v>
      </c>
      <c r="AC229" s="17">
        <v>1228751.7480150603</v>
      </c>
      <c r="AD229" s="17">
        <v>836019.72</v>
      </c>
      <c r="AE229" s="50">
        <f t="shared" si="69"/>
        <v>-392732.02801506035</v>
      </c>
      <c r="AF229" s="17">
        <v>1281380.7311943895</v>
      </c>
      <c r="AG229" s="17">
        <v>836019.72</v>
      </c>
      <c r="AH229" s="50">
        <f t="shared" si="70"/>
        <v>-445361.01119438955</v>
      </c>
      <c r="AI229" s="17">
        <v>1372582.8561499971</v>
      </c>
      <c r="AJ229" s="17">
        <v>877557.6</v>
      </c>
      <c r="AK229" s="42">
        <f t="shared" si="71"/>
        <v>-495025.25614999712</v>
      </c>
      <c r="AL229" s="17">
        <v>921436.88968495163</v>
      </c>
      <c r="AM229" s="10">
        <v>877557.6</v>
      </c>
      <c r="AN229" s="42">
        <f t="shared" si="72"/>
        <v>-43879.289684951655</v>
      </c>
      <c r="AO229" s="58">
        <v>864498.89728483232</v>
      </c>
      <c r="AP229" s="10">
        <v>884581.53999999992</v>
      </c>
      <c r="AQ229" s="53">
        <f t="shared" si="73"/>
        <v>20082.642715167603</v>
      </c>
      <c r="AR229" s="62">
        <v>907720.16</v>
      </c>
      <c r="AS229" s="64">
        <v>907720.16</v>
      </c>
      <c r="AT229" s="60">
        <f t="shared" si="74"/>
        <v>0</v>
      </c>
      <c r="AU229" s="71">
        <v>953110.03601704934</v>
      </c>
      <c r="AV229" s="69">
        <v>952904.34</v>
      </c>
      <c r="AW229" s="53">
        <f t="shared" si="75"/>
        <v>-205.6960170493694</v>
      </c>
      <c r="AX229" s="99">
        <v>1000765.5378179019</v>
      </c>
      <c r="AY229" s="69">
        <v>1000337.6399999999</v>
      </c>
      <c r="AZ229" s="97">
        <f t="shared" si="76"/>
        <v>-427.89781790203415</v>
      </c>
      <c r="BA229" s="25">
        <f t="shared" si="77"/>
        <v>17478805.791727696</v>
      </c>
      <c r="BB229" s="18">
        <f t="shared" si="78"/>
        <v>14229042.393476333</v>
      </c>
      <c r="BC229" s="11">
        <f t="shared" si="79"/>
        <v>-3249763.3982513621</v>
      </c>
      <c r="BH229" s="95"/>
    </row>
    <row r="230" spans="1:60" x14ac:dyDescent="0.25">
      <c r="A230" s="10" t="s">
        <v>244</v>
      </c>
      <c r="B230" s="17">
        <v>98748.807977501463</v>
      </c>
      <c r="C230" s="17">
        <v>92335.48</v>
      </c>
      <c r="D230" s="50">
        <f t="shared" si="60"/>
        <v>-6413.3279775014671</v>
      </c>
      <c r="E230" s="17">
        <v>94802.290195167399</v>
      </c>
      <c r="F230" s="17">
        <v>79170.350000000006</v>
      </c>
      <c r="G230" s="50">
        <f t="shared" si="61"/>
        <v>-15631.940195167394</v>
      </c>
      <c r="H230" s="17">
        <v>78274.684618162355</v>
      </c>
      <c r="I230" s="17">
        <v>63650.07</v>
      </c>
      <c r="J230" s="50">
        <f t="shared" si="62"/>
        <v>-14624.614618162355</v>
      </c>
      <c r="K230" s="17">
        <v>63360.905340633202</v>
      </c>
      <c r="L230" s="17">
        <v>49043.93</v>
      </c>
      <c r="M230" s="50">
        <f t="shared" si="63"/>
        <v>-14316.975340633202</v>
      </c>
      <c r="N230" s="17">
        <v>67927.973160384732</v>
      </c>
      <c r="O230" s="17">
        <v>56960.53</v>
      </c>
      <c r="P230" s="50">
        <f t="shared" si="64"/>
        <v>-10967.443160384733</v>
      </c>
      <c r="Q230" s="17">
        <v>70500.600444262367</v>
      </c>
      <c r="R230" s="17">
        <v>56865.52</v>
      </c>
      <c r="S230" s="50">
        <f t="shared" si="65"/>
        <v>-13635.08044426237</v>
      </c>
      <c r="T230" s="17">
        <v>76900.769185041238</v>
      </c>
      <c r="U230" s="17">
        <v>56865.409999999996</v>
      </c>
      <c r="V230" s="50">
        <f t="shared" si="66"/>
        <v>-20035.359185041241</v>
      </c>
      <c r="W230" s="17">
        <v>78860.287200088249</v>
      </c>
      <c r="X230" s="17">
        <v>56865.389999999992</v>
      </c>
      <c r="Y230" s="50">
        <f t="shared" si="67"/>
        <v>-21994.897200088257</v>
      </c>
      <c r="Z230" s="17">
        <v>83770.704417541681</v>
      </c>
      <c r="AA230" s="17">
        <v>59700.39</v>
      </c>
      <c r="AB230" s="50">
        <f t="shared" si="68"/>
        <v>-24070.314417541682</v>
      </c>
      <c r="AC230" s="17">
        <v>87509.513083719212</v>
      </c>
      <c r="AD230" s="17">
        <v>59539.92</v>
      </c>
      <c r="AE230" s="50">
        <f t="shared" si="69"/>
        <v>-27969.593083719214</v>
      </c>
      <c r="AF230" s="17">
        <v>91257.655619063851</v>
      </c>
      <c r="AG230" s="17">
        <v>59539.92</v>
      </c>
      <c r="AH230" s="50">
        <f t="shared" si="70"/>
        <v>-31717.735619063853</v>
      </c>
      <c r="AI230" s="17">
        <v>97752.908675638086</v>
      </c>
      <c r="AJ230" s="17">
        <v>62494.76</v>
      </c>
      <c r="AK230" s="42">
        <f t="shared" si="71"/>
        <v>-35258.148675638084</v>
      </c>
      <c r="AL230" s="17">
        <v>65623.09570176783</v>
      </c>
      <c r="AM230" s="10">
        <v>62494.76</v>
      </c>
      <c r="AN230" s="42">
        <f t="shared" si="72"/>
        <v>-3128.3357017678281</v>
      </c>
      <c r="AO230" s="58">
        <v>61246.126565877828</v>
      </c>
      <c r="AP230" s="10">
        <v>62753.93</v>
      </c>
      <c r="AQ230" s="53">
        <f t="shared" si="73"/>
        <v>1507.8034341221719</v>
      </c>
      <c r="AR230" s="62">
        <v>64305.32</v>
      </c>
      <c r="AS230" s="64">
        <v>64305.32</v>
      </c>
      <c r="AT230" s="60">
        <f t="shared" si="74"/>
        <v>0</v>
      </c>
      <c r="AU230" s="71">
        <v>67523.854663605889</v>
      </c>
      <c r="AV230" s="69">
        <v>67506.649999999994</v>
      </c>
      <c r="AW230" s="53">
        <f t="shared" si="75"/>
        <v>-17.204663605894893</v>
      </c>
      <c r="AX230" s="99">
        <v>70900.047396786191</v>
      </c>
      <c r="AY230" s="69">
        <v>70867.38</v>
      </c>
      <c r="AZ230" s="97">
        <f t="shared" si="76"/>
        <v>-32.667396786186146</v>
      </c>
      <c r="BA230" s="25">
        <f t="shared" si="77"/>
        <v>1248365.4968484554</v>
      </c>
      <c r="BB230" s="18">
        <f t="shared" si="78"/>
        <v>1016505.6579775015</v>
      </c>
      <c r="BC230" s="11">
        <f t="shared" si="79"/>
        <v>-231859.83887095388</v>
      </c>
      <c r="BH230" s="95"/>
    </row>
    <row r="231" spans="1:60" x14ac:dyDescent="0.25">
      <c r="A231" s="10" t="s">
        <v>245</v>
      </c>
      <c r="B231" s="17">
        <v>17299.061251533105</v>
      </c>
      <c r="C231" s="17">
        <v>16173.220000000001</v>
      </c>
      <c r="D231" s="50">
        <f t="shared" si="60"/>
        <v>-1125.8412515331038</v>
      </c>
      <c r="E231" s="17">
        <v>16607.700472146116</v>
      </c>
      <c r="F231" s="17">
        <v>13867.25</v>
      </c>
      <c r="G231" s="50">
        <f t="shared" si="61"/>
        <v>-2740.4504721461162</v>
      </c>
      <c r="H231" s="17">
        <v>14104.352390886763</v>
      </c>
      <c r="I231" s="17">
        <v>11459.13</v>
      </c>
      <c r="J231" s="50">
        <f t="shared" si="62"/>
        <v>-2645.2223908867636</v>
      </c>
      <c r="K231" s="17">
        <v>12595.263428866388</v>
      </c>
      <c r="L231" s="17">
        <v>9747.58</v>
      </c>
      <c r="M231" s="50">
        <f t="shared" si="63"/>
        <v>-2847.6834288663886</v>
      </c>
      <c r="N231" s="17">
        <v>13503.132752671321</v>
      </c>
      <c r="O231" s="17">
        <v>11321.48</v>
      </c>
      <c r="P231" s="50">
        <f t="shared" si="64"/>
        <v>-2181.6527526713217</v>
      </c>
      <c r="Q231" s="17">
        <v>14014.53514142393</v>
      </c>
      <c r="R231" s="17">
        <v>11304.07</v>
      </c>
      <c r="S231" s="50">
        <f t="shared" si="65"/>
        <v>-2710.4651414239306</v>
      </c>
      <c r="T231" s="17">
        <v>15286.799337238852</v>
      </c>
      <c r="U231" s="17">
        <v>11302.66</v>
      </c>
      <c r="V231" s="50">
        <f t="shared" si="66"/>
        <v>-3984.139337238852</v>
      </c>
      <c r="W231" s="17">
        <v>15676.324162688257</v>
      </c>
      <c r="X231" s="17">
        <v>11302.650000000001</v>
      </c>
      <c r="Y231" s="50">
        <f t="shared" si="67"/>
        <v>-4373.6741626882558</v>
      </c>
      <c r="Z231" s="17">
        <v>16652.44655341117</v>
      </c>
      <c r="AA231" s="17">
        <v>11866.16</v>
      </c>
      <c r="AB231" s="50">
        <f t="shared" si="68"/>
        <v>-4786.2865534111697</v>
      </c>
      <c r="AC231" s="17">
        <v>17395.669520435837</v>
      </c>
      <c r="AD231" s="17">
        <v>11834.24</v>
      </c>
      <c r="AE231" s="50">
        <f t="shared" si="69"/>
        <v>-5561.4295204358368</v>
      </c>
      <c r="AF231" s="17">
        <v>18140.747930345016</v>
      </c>
      <c r="AG231" s="17">
        <v>11834.24</v>
      </c>
      <c r="AH231" s="50">
        <f t="shared" si="70"/>
        <v>-6306.5079303450166</v>
      </c>
      <c r="AI231" s="17">
        <v>19431.913560711062</v>
      </c>
      <c r="AJ231" s="17">
        <v>12421.56</v>
      </c>
      <c r="AK231" s="42">
        <f t="shared" si="71"/>
        <v>-7010.3535607110625</v>
      </c>
      <c r="AL231" s="17">
        <v>13044.955291246715</v>
      </c>
      <c r="AM231" s="10">
        <v>12421.56</v>
      </c>
      <c r="AN231" s="42">
        <f t="shared" si="72"/>
        <v>-623.39529124671571</v>
      </c>
      <c r="AO231" s="58">
        <v>10155.607721382803</v>
      </c>
      <c r="AP231" s="10">
        <v>10959.4</v>
      </c>
      <c r="AQ231" s="53">
        <f t="shared" si="73"/>
        <v>803.79227861719664</v>
      </c>
      <c r="AR231" s="62">
        <v>10662.32</v>
      </c>
      <c r="AS231" s="64">
        <v>10662.32</v>
      </c>
      <c r="AT231" s="60">
        <f t="shared" si="74"/>
        <v>0</v>
      </c>
      <c r="AU231" s="71">
        <v>11196.557533506078</v>
      </c>
      <c r="AV231" s="69">
        <v>11193.08</v>
      </c>
      <c r="AW231" s="53">
        <f t="shared" si="75"/>
        <v>-3.4775335060785437</v>
      </c>
      <c r="AX231" s="99">
        <v>11756.385410181383</v>
      </c>
      <c r="AY231" s="69">
        <v>11750.320000000002</v>
      </c>
      <c r="AZ231" s="97">
        <f t="shared" si="76"/>
        <v>-6.0654101813815942</v>
      </c>
      <c r="BA231" s="25">
        <f t="shared" si="77"/>
        <v>235767.38704849337</v>
      </c>
      <c r="BB231" s="18">
        <f t="shared" si="78"/>
        <v>190796.44125153311</v>
      </c>
      <c r="BC231" s="11">
        <f t="shared" si="79"/>
        <v>-44970.945796960266</v>
      </c>
      <c r="BH231" s="95"/>
    </row>
    <row r="232" spans="1:60" x14ac:dyDescent="0.25">
      <c r="A232" s="10" t="s">
        <v>246</v>
      </c>
      <c r="B232" s="17">
        <v>71804.833607554086</v>
      </c>
      <c r="C232" s="17">
        <v>67138.599999999991</v>
      </c>
      <c r="D232" s="50">
        <f t="shared" si="60"/>
        <v>-4666.2336075540952</v>
      </c>
      <c r="E232" s="17">
        <v>68935.137674066806</v>
      </c>
      <c r="F232" s="17">
        <v>57566.03</v>
      </c>
      <c r="G232" s="50">
        <f t="shared" si="61"/>
        <v>-11369.107674066807</v>
      </c>
      <c r="H232" s="17">
        <v>57970.828092075346</v>
      </c>
      <c r="I232" s="17">
        <v>47114.86</v>
      </c>
      <c r="J232" s="50">
        <f t="shared" si="62"/>
        <v>-10855.968092075345</v>
      </c>
      <c r="K232" s="17">
        <v>50092.612568239601</v>
      </c>
      <c r="L232" s="17">
        <v>38772.76</v>
      </c>
      <c r="M232" s="50">
        <f t="shared" si="63"/>
        <v>-11319.852568239599</v>
      </c>
      <c r="N232" s="17">
        <v>53703.298962914188</v>
      </c>
      <c r="O232" s="17">
        <v>45031.570000000007</v>
      </c>
      <c r="P232" s="50">
        <f t="shared" si="64"/>
        <v>-8671.7289629141815</v>
      </c>
      <c r="Q232" s="17">
        <v>55737.197012838682</v>
      </c>
      <c r="R232" s="17">
        <v>44957.42</v>
      </c>
      <c r="S232" s="50">
        <f t="shared" si="65"/>
        <v>-10779.777012838684</v>
      </c>
      <c r="T232" s="17">
        <v>60797.117974820161</v>
      </c>
      <c r="U232" s="17">
        <v>44954.739999999991</v>
      </c>
      <c r="V232" s="50">
        <f t="shared" si="66"/>
        <v>-15842.37797482017</v>
      </c>
      <c r="W232" s="17">
        <v>62346.296860767798</v>
      </c>
      <c r="X232" s="17">
        <v>44954.75</v>
      </c>
      <c r="Y232" s="50">
        <f t="shared" si="67"/>
        <v>-17391.546860767798</v>
      </c>
      <c r="Z232" s="17">
        <v>66228.432475780312</v>
      </c>
      <c r="AA232" s="17">
        <v>47195.91</v>
      </c>
      <c r="AB232" s="50">
        <f t="shared" si="68"/>
        <v>-19032.522475780308</v>
      </c>
      <c r="AC232" s="17">
        <v>69184.303970588328</v>
      </c>
      <c r="AD232" s="17">
        <v>47069.08</v>
      </c>
      <c r="AE232" s="50">
        <f t="shared" si="69"/>
        <v>-22115.223970588326</v>
      </c>
      <c r="AF232" s="17">
        <v>72147.554745875983</v>
      </c>
      <c r="AG232" s="17">
        <v>47069.08</v>
      </c>
      <c r="AH232" s="50">
        <f t="shared" si="70"/>
        <v>-25078.474745875981</v>
      </c>
      <c r="AI232" s="17">
        <v>77282.648588782147</v>
      </c>
      <c r="AJ232" s="17">
        <v>49408.76</v>
      </c>
      <c r="AK232" s="42">
        <f t="shared" si="71"/>
        <v>-27873.888588782145</v>
      </c>
      <c r="AL232" s="17">
        <v>51881.081730836173</v>
      </c>
      <c r="AM232" s="10">
        <v>49408.76</v>
      </c>
      <c r="AN232" s="42">
        <f t="shared" si="72"/>
        <v>-2472.3217308361709</v>
      </c>
      <c r="AO232" s="58">
        <v>41135.791275842872</v>
      </c>
      <c r="AP232" s="10">
        <v>44148.05</v>
      </c>
      <c r="AQ232" s="53">
        <f t="shared" si="73"/>
        <v>3012.2587241571309</v>
      </c>
      <c r="AR232" s="62">
        <v>43188.36</v>
      </c>
      <c r="AS232" s="64">
        <v>43188.36</v>
      </c>
      <c r="AT232" s="60">
        <f t="shared" si="74"/>
        <v>0</v>
      </c>
      <c r="AU232" s="71">
        <v>45352.209965388363</v>
      </c>
      <c r="AV232" s="69">
        <v>45338.48</v>
      </c>
      <c r="AW232" s="53">
        <f t="shared" si="75"/>
        <v>-13.729965388360142</v>
      </c>
      <c r="AX232" s="99">
        <v>47619.820463657779</v>
      </c>
      <c r="AY232" s="69">
        <v>47595.680000000008</v>
      </c>
      <c r="AZ232" s="97">
        <f t="shared" si="76"/>
        <v>-24.140463657771761</v>
      </c>
      <c r="BA232" s="25">
        <f t="shared" si="77"/>
        <v>947787.7055063711</v>
      </c>
      <c r="BB232" s="18">
        <f t="shared" si="78"/>
        <v>767983.44360755419</v>
      </c>
      <c r="BC232" s="11">
        <f t="shared" si="79"/>
        <v>-179804.26189881691</v>
      </c>
      <c r="BH232" s="95"/>
    </row>
    <row r="233" spans="1:60" x14ac:dyDescent="0.25">
      <c r="A233" s="10" t="s">
        <v>247</v>
      </c>
      <c r="B233" s="17">
        <v>72319.686620992565</v>
      </c>
      <c r="C233" s="17">
        <v>67621.16</v>
      </c>
      <c r="D233" s="50">
        <f t="shared" si="60"/>
        <v>-4698.5266209925612</v>
      </c>
      <c r="E233" s="17">
        <v>69429.414473833065</v>
      </c>
      <c r="F233" s="17">
        <v>57979.79</v>
      </c>
      <c r="G233" s="50">
        <f t="shared" si="61"/>
        <v>-11449.624473833064</v>
      </c>
      <c r="H233" s="17">
        <v>57895.426080714526</v>
      </c>
      <c r="I233" s="17">
        <v>47065.120000000003</v>
      </c>
      <c r="J233" s="50">
        <f t="shared" si="62"/>
        <v>-10830.306080714523</v>
      </c>
      <c r="K233" s="17">
        <v>48578.296545303376</v>
      </c>
      <c r="L233" s="17">
        <v>37601.18</v>
      </c>
      <c r="M233" s="50">
        <f t="shared" si="63"/>
        <v>-10977.116545303375</v>
      </c>
      <c r="N233" s="17">
        <v>52079.830712115909</v>
      </c>
      <c r="O233" s="17">
        <v>43671.100000000006</v>
      </c>
      <c r="P233" s="50">
        <f t="shared" si="64"/>
        <v>-8408.7307121159029</v>
      </c>
      <c r="Q233" s="17">
        <v>54052.243360339242</v>
      </c>
      <c r="R233" s="17">
        <v>43598.34</v>
      </c>
      <c r="S233" s="50">
        <f t="shared" si="65"/>
        <v>-10453.903360339245</v>
      </c>
      <c r="T233" s="17">
        <v>58959.201260610149</v>
      </c>
      <c r="U233" s="17">
        <v>43596.57</v>
      </c>
      <c r="V233" s="50">
        <f t="shared" si="66"/>
        <v>-15362.631260610149</v>
      </c>
      <c r="W233" s="17">
        <v>60461.547963345358</v>
      </c>
      <c r="X233" s="17">
        <v>43596.55</v>
      </c>
      <c r="Y233" s="50">
        <f t="shared" si="67"/>
        <v>-16864.997963345355</v>
      </c>
      <c r="Z233" s="17">
        <v>64226.325351992316</v>
      </c>
      <c r="AA233" s="17">
        <v>45770.04</v>
      </c>
      <c r="AB233" s="50">
        <f t="shared" si="68"/>
        <v>-18456.285351992316</v>
      </c>
      <c r="AC233" s="17">
        <v>67092.839887024471</v>
      </c>
      <c r="AD233" s="17">
        <v>45647</v>
      </c>
      <c r="AE233" s="50">
        <f t="shared" si="69"/>
        <v>-21445.839887024471</v>
      </c>
      <c r="AF233" s="17">
        <v>69966.510624479532</v>
      </c>
      <c r="AG233" s="17">
        <v>45647</v>
      </c>
      <c r="AH233" s="50">
        <f t="shared" si="70"/>
        <v>-24319.510624479532</v>
      </c>
      <c r="AI233" s="17">
        <v>74946.368904956194</v>
      </c>
      <c r="AJ233" s="17">
        <v>47915.64</v>
      </c>
      <c r="AK233" s="42">
        <f t="shared" si="71"/>
        <v>-27030.728904956195</v>
      </c>
      <c r="AL233" s="17">
        <v>50312.699701545054</v>
      </c>
      <c r="AM233" s="10">
        <v>47915.64</v>
      </c>
      <c r="AN233" s="42">
        <f t="shared" si="72"/>
        <v>-2397.0597015450548</v>
      </c>
      <c r="AO233" s="58">
        <v>41091.151241902728</v>
      </c>
      <c r="AP233" s="10">
        <v>43714.6</v>
      </c>
      <c r="AQ233" s="53">
        <f t="shared" si="73"/>
        <v>2623.4487580972709</v>
      </c>
      <c r="AR233" s="62">
        <v>43144.160000000003</v>
      </c>
      <c r="AS233" s="64">
        <v>43144.160000000003</v>
      </c>
      <c r="AT233" s="60">
        <f t="shared" si="74"/>
        <v>0</v>
      </c>
      <c r="AU233" s="71">
        <v>45302.994327878441</v>
      </c>
      <c r="AV233" s="69">
        <v>45292.08</v>
      </c>
      <c r="AW233" s="53">
        <f t="shared" si="75"/>
        <v>-10.914327878439508</v>
      </c>
      <c r="AX233" s="99">
        <v>47568.144044272369</v>
      </c>
      <c r="AY233" s="69">
        <v>47546.960000000006</v>
      </c>
      <c r="AZ233" s="97">
        <f t="shared" si="76"/>
        <v>-21.184044272362371</v>
      </c>
      <c r="BA233" s="25">
        <f t="shared" si="77"/>
        <v>929858.69705703296</v>
      </c>
      <c r="BB233" s="18">
        <f t="shared" si="78"/>
        <v>754474.49662099255</v>
      </c>
      <c r="BC233" s="11">
        <f t="shared" si="79"/>
        <v>-175384.20043604041</v>
      </c>
      <c r="BH233" s="95"/>
    </row>
    <row r="234" spans="1:60" x14ac:dyDescent="0.25">
      <c r="A234" s="10" t="s">
        <v>297</v>
      </c>
      <c r="B234" s="17">
        <v>60958.596791116659</v>
      </c>
      <c r="C234" s="17">
        <v>56999.869999999995</v>
      </c>
      <c r="D234" s="50">
        <f t="shared" si="60"/>
        <v>-3958.7267911166637</v>
      </c>
      <c r="E234" s="17">
        <v>58522.373092324407</v>
      </c>
      <c r="F234" s="17">
        <v>48872.87</v>
      </c>
      <c r="G234" s="50">
        <f t="shared" si="61"/>
        <v>-9649.5030923244049</v>
      </c>
      <c r="H234" s="17">
        <v>48759.304869576947</v>
      </c>
      <c r="I234" s="17">
        <v>39639.980000000003</v>
      </c>
      <c r="J234" s="50">
        <f t="shared" si="62"/>
        <v>-9119.3248695769435</v>
      </c>
      <c r="K234" s="17">
        <v>40790.385570202787</v>
      </c>
      <c r="L234" s="17">
        <v>31573.710000000003</v>
      </c>
      <c r="M234" s="50">
        <f t="shared" si="63"/>
        <v>-9216.675570202784</v>
      </c>
      <c r="N234" s="17">
        <v>43730.56542229624</v>
      </c>
      <c r="O234" s="17">
        <v>36669.18</v>
      </c>
      <c r="P234" s="50">
        <f t="shared" si="64"/>
        <v>-7061.38542229624</v>
      </c>
      <c r="Q234" s="17">
        <v>45386.767433199253</v>
      </c>
      <c r="R234" s="17">
        <v>36608.800000000003</v>
      </c>
      <c r="S234" s="50">
        <f t="shared" si="65"/>
        <v>-8777.9674331992501</v>
      </c>
      <c r="T234" s="17">
        <v>49507.058158958644</v>
      </c>
      <c r="U234" s="17">
        <v>36606.6</v>
      </c>
      <c r="V234" s="50">
        <f t="shared" si="66"/>
        <v>-12900.458158958645</v>
      </c>
      <c r="W234" s="17">
        <v>50768.553633744217</v>
      </c>
      <c r="X234" s="17">
        <v>36606.600000000006</v>
      </c>
      <c r="Y234" s="50">
        <f t="shared" si="67"/>
        <v>-14161.953633744211</v>
      </c>
      <c r="Z234" s="17">
        <v>53929.774429654113</v>
      </c>
      <c r="AA234" s="17">
        <v>38431.599999999999</v>
      </c>
      <c r="AB234" s="50">
        <f t="shared" si="68"/>
        <v>-15498.174429654115</v>
      </c>
      <c r="AC234" s="17">
        <v>56336.73888583896</v>
      </c>
      <c r="AD234" s="17">
        <v>38328.28</v>
      </c>
      <c r="AE234" s="50">
        <f t="shared" si="69"/>
        <v>-18008.458885838962</v>
      </c>
      <c r="AF234" s="17">
        <v>58749.71228586926</v>
      </c>
      <c r="AG234" s="17">
        <v>38328.28</v>
      </c>
      <c r="AH234" s="50">
        <f t="shared" si="70"/>
        <v>-20421.432285869261</v>
      </c>
      <c r="AI234" s="17">
        <v>62931.216245279909</v>
      </c>
      <c r="AJ234" s="17">
        <v>40231.32</v>
      </c>
      <c r="AK234" s="42">
        <f t="shared" si="71"/>
        <v>-22699.89624527991</v>
      </c>
      <c r="AL234" s="17">
        <v>42246.734979476481</v>
      </c>
      <c r="AM234" s="10">
        <v>40231.32</v>
      </c>
      <c r="AN234" s="42">
        <f t="shared" si="72"/>
        <v>-2015.4149794764817</v>
      </c>
      <c r="AO234" s="58">
        <v>35064.746659983262</v>
      </c>
      <c r="AP234" s="10">
        <v>37126.509999999995</v>
      </c>
      <c r="AQ234" s="53">
        <f t="shared" si="73"/>
        <v>2061.7633400167324</v>
      </c>
      <c r="AR234" s="62">
        <v>36816.6</v>
      </c>
      <c r="AS234" s="64">
        <v>36816.6</v>
      </c>
      <c r="AT234" s="60">
        <f t="shared" si="74"/>
        <v>0</v>
      </c>
      <c r="AU234" s="71">
        <v>38658.883264039672</v>
      </c>
      <c r="AV234" s="69">
        <v>38649.279999999999</v>
      </c>
      <c r="AW234" s="53">
        <f t="shared" si="75"/>
        <v>-9.6032640396733768</v>
      </c>
      <c r="AX234" s="99">
        <v>40591.82742724166</v>
      </c>
      <c r="AY234" s="69">
        <v>40573.24</v>
      </c>
      <c r="AZ234" s="97">
        <f t="shared" si="76"/>
        <v>-18.587427241662226</v>
      </c>
      <c r="BA234" s="25">
        <f t="shared" si="77"/>
        <v>783158.01172156062</v>
      </c>
      <c r="BB234" s="18">
        <f t="shared" si="78"/>
        <v>635679.52679111669</v>
      </c>
      <c r="BC234" s="11">
        <f t="shared" si="79"/>
        <v>-147478.48493044393</v>
      </c>
      <c r="BH234" s="95"/>
    </row>
    <row r="235" spans="1:60" x14ac:dyDescent="0.25">
      <c r="A235" s="10" t="s">
        <v>248</v>
      </c>
      <c r="B235" s="17">
        <v>5937.9714216571965</v>
      </c>
      <c r="C235" s="17">
        <v>5551.91</v>
      </c>
      <c r="D235" s="50">
        <f t="shared" si="60"/>
        <v>-386.06142165719666</v>
      </c>
      <c r="E235" s="17">
        <v>5700.6590906374558</v>
      </c>
      <c r="F235" s="17">
        <v>4760.32</v>
      </c>
      <c r="G235" s="50">
        <f t="shared" si="61"/>
        <v>-940.33909063745614</v>
      </c>
      <c r="H235" s="17">
        <v>4798.1227962061375</v>
      </c>
      <c r="I235" s="17">
        <v>3899.43</v>
      </c>
      <c r="J235" s="50">
        <f t="shared" si="62"/>
        <v>-898.6927962061377</v>
      </c>
      <c r="K235" s="17">
        <v>4158.3598725074144</v>
      </c>
      <c r="L235" s="17">
        <v>3217.9</v>
      </c>
      <c r="M235" s="50">
        <f t="shared" si="63"/>
        <v>-940.45987250741427</v>
      </c>
      <c r="N235" s="17">
        <v>4458.0953553666768</v>
      </c>
      <c r="O235" s="17">
        <v>3735.7200000000003</v>
      </c>
      <c r="P235" s="50">
        <f t="shared" si="64"/>
        <v>-722.37535536667656</v>
      </c>
      <c r="Q235" s="17">
        <v>4626.9362203556102</v>
      </c>
      <c r="R235" s="17">
        <v>3732.07</v>
      </c>
      <c r="S235" s="50">
        <f t="shared" si="65"/>
        <v>-894.86622035561004</v>
      </c>
      <c r="T235" s="17">
        <v>5046.977643783056</v>
      </c>
      <c r="U235" s="17">
        <v>3729.62</v>
      </c>
      <c r="V235" s="50">
        <f t="shared" si="66"/>
        <v>-1317.3576437830561</v>
      </c>
      <c r="W235" s="17">
        <v>5175.5803056203595</v>
      </c>
      <c r="X235" s="17">
        <v>3729.6200000000003</v>
      </c>
      <c r="Y235" s="50">
        <f t="shared" si="67"/>
        <v>-1445.9603056203591</v>
      </c>
      <c r="Z235" s="17">
        <v>5497.8497208781155</v>
      </c>
      <c r="AA235" s="17">
        <v>3915.54</v>
      </c>
      <c r="AB235" s="50">
        <f t="shared" si="68"/>
        <v>-1582.3097208781155</v>
      </c>
      <c r="AC235" s="17">
        <v>5743.2267691515262</v>
      </c>
      <c r="AD235" s="17">
        <v>3905.04</v>
      </c>
      <c r="AE235" s="50">
        <f t="shared" si="69"/>
        <v>-1838.1867691515263</v>
      </c>
      <c r="AF235" s="17">
        <v>5989.2163968505492</v>
      </c>
      <c r="AG235" s="17">
        <v>3905.04</v>
      </c>
      <c r="AH235" s="50">
        <f t="shared" si="70"/>
        <v>-2084.1763968505493</v>
      </c>
      <c r="AI235" s="17">
        <v>6415.4981793950637</v>
      </c>
      <c r="AJ235" s="17">
        <v>4100.12</v>
      </c>
      <c r="AK235" s="42">
        <f t="shared" si="71"/>
        <v>-2315.3781793950639</v>
      </c>
      <c r="AL235" s="17">
        <v>4306.8268423390873</v>
      </c>
      <c r="AM235" s="10">
        <v>4100.12</v>
      </c>
      <c r="AN235" s="42">
        <f t="shared" si="72"/>
        <v>-206.70684233908742</v>
      </c>
      <c r="AO235" s="58">
        <v>3682.8028000618956</v>
      </c>
      <c r="AP235" s="10">
        <v>3865.2999999999997</v>
      </c>
      <c r="AQ235" s="53">
        <f t="shared" si="73"/>
        <v>182.49719993810413</v>
      </c>
      <c r="AR235" s="62">
        <v>3866.36</v>
      </c>
      <c r="AS235" s="64">
        <v>3866.36</v>
      </c>
      <c r="AT235" s="60">
        <f t="shared" si="74"/>
        <v>0</v>
      </c>
      <c r="AU235" s="71">
        <v>4060.2900945681386</v>
      </c>
      <c r="AV235" s="69">
        <v>4058.52</v>
      </c>
      <c r="AW235" s="53">
        <f t="shared" si="75"/>
        <v>-1.7700945681385747</v>
      </c>
      <c r="AX235" s="99">
        <v>4263.3045992965453</v>
      </c>
      <c r="AY235" s="69">
        <v>4260.2000000000007</v>
      </c>
      <c r="AZ235" s="97">
        <f t="shared" si="76"/>
        <v>-3.1045992965446203</v>
      </c>
      <c r="BA235" s="25">
        <f t="shared" si="77"/>
        <v>79464.773509378283</v>
      </c>
      <c r="BB235" s="18">
        <f t="shared" si="78"/>
        <v>64458.691421657204</v>
      </c>
      <c r="BC235" s="11">
        <f t="shared" si="79"/>
        <v>-15006.082087721079</v>
      </c>
      <c r="BH235" s="95"/>
    </row>
    <row r="236" spans="1:60" x14ac:dyDescent="0.25">
      <c r="A236" s="10" t="s">
        <v>249</v>
      </c>
      <c r="B236" s="17">
        <v>9027.0895022881086</v>
      </c>
      <c r="C236" s="17">
        <v>8437.98</v>
      </c>
      <c r="D236" s="50">
        <f t="shared" si="60"/>
        <v>-589.10950228810907</v>
      </c>
      <c r="E236" s="17">
        <v>8666.3198892349756</v>
      </c>
      <c r="F236" s="17">
        <v>7234.9</v>
      </c>
      <c r="G236" s="50">
        <f t="shared" si="61"/>
        <v>-1431.4198892349759</v>
      </c>
      <c r="H236" s="17">
        <v>7180.8504537586687</v>
      </c>
      <c r="I236" s="17">
        <v>5836.32</v>
      </c>
      <c r="J236" s="50">
        <f t="shared" si="62"/>
        <v>-1344.530453758669</v>
      </c>
      <c r="K236" s="17">
        <v>5889.0067558631008</v>
      </c>
      <c r="L236" s="17">
        <v>4556.6100000000006</v>
      </c>
      <c r="M236" s="50">
        <f t="shared" si="63"/>
        <v>-1332.3967558631002</v>
      </c>
      <c r="N236" s="17">
        <v>6313.4876419932698</v>
      </c>
      <c r="O236" s="17">
        <v>5291.7400000000007</v>
      </c>
      <c r="P236" s="50">
        <f t="shared" si="64"/>
        <v>-1021.7476419932691</v>
      </c>
      <c r="Q236" s="17">
        <v>6552.5975374978289</v>
      </c>
      <c r="R236" s="17">
        <v>5285.3</v>
      </c>
      <c r="S236" s="50">
        <f t="shared" si="65"/>
        <v>-1267.2975374978287</v>
      </c>
      <c r="T236" s="17">
        <v>7147.4538885945003</v>
      </c>
      <c r="U236" s="17">
        <v>5283.3399999999992</v>
      </c>
      <c r="V236" s="50">
        <f t="shared" si="66"/>
        <v>-1864.1138885945011</v>
      </c>
      <c r="W236" s="17">
        <v>7329.5790455317219</v>
      </c>
      <c r="X236" s="17">
        <v>5283.3300000000008</v>
      </c>
      <c r="Y236" s="50">
        <f t="shared" si="67"/>
        <v>-2046.2490455317211</v>
      </c>
      <c r="Z236" s="17">
        <v>7785.9721480643821</v>
      </c>
      <c r="AA236" s="17">
        <v>5546.7199999999993</v>
      </c>
      <c r="AB236" s="50">
        <f t="shared" si="68"/>
        <v>-2239.2521480643827</v>
      </c>
      <c r="AC236" s="17">
        <v>8133.4714360816406</v>
      </c>
      <c r="AD236" s="17">
        <v>5531.84</v>
      </c>
      <c r="AE236" s="50">
        <f t="shared" si="69"/>
        <v>-2601.6314360816405</v>
      </c>
      <c r="AF236" s="17">
        <v>8481.8382498750543</v>
      </c>
      <c r="AG236" s="17">
        <v>5531.84</v>
      </c>
      <c r="AH236" s="50">
        <f t="shared" si="70"/>
        <v>-2949.9982498750542</v>
      </c>
      <c r="AI236" s="17">
        <v>9085.5321037675767</v>
      </c>
      <c r="AJ236" s="17">
        <v>5808.16</v>
      </c>
      <c r="AK236" s="42">
        <f t="shared" si="71"/>
        <v>-3277.3721037675768</v>
      </c>
      <c r="AL236" s="17">
        <v>6099.2634472432164</v>
      </c>
      <c r="AM236" s="10">
        <v>5808.16</v>
      </c>
      <c r="AN236" s="42">
        <f t="shared" si="72"/>
        <v>-291.10344724321658</v>
      </c>
      <c r="AO236" s="58">
        <v>4464.0033940144185</v>
      </c>
      <c r="AP236" s="10">
        <v>4908.9400000000005</v>
      </c>
      <c r="AQ236" s="53">
        <f t="shared" si="73"/>
        <v>444.93660598558199</v>
      </c>
      <c r="AR236" s="62">
        <v>4683.8</v>
      </c>
      <c r="AS236" s="64">
        <v>4683.8</v>
      </c>
      <c r="AT236" s="60">
        <f t="shared" si="74"/>
        <v>0</v>
      </c>
      <c r="AU236" s="71">
        <v>4921.5637509916833</v>
      </c>
      <c r="AV236" s="69">
        <v>4916.84</v>
      </c>
      <c r="AW236" s="53">
        <f t="shared" si="75"/>
        <v>-4.7237509916831186</v>
      </c>
      <c r="AX236" s="99">
        <v>5167.6419385412673</v>
      </c>
      <c r="AY236" s="69">
        <v>5161.46</v>
      </c>
      <c r="AZ236" s="97">
        <f t="shared" si="76"/>
        <v>-6.1819385412673</v>
      </c>
      <c r="BA236" s="25">
        <f t="shared" si="77"/>
        <v>111761.82924480016</v>
      </c>
      <c r="BB236" s="18">
        <f t="shared" si="78"/>
        <v>90534.929502288112</v>
      </c>
      <c r="BC236" s="11">
        <f t="shared" si="79"/>
        <v>-21226.899742512047</v>
      </c>
      <c r="BH236" s="95"/>
    </row>
    <row r="237" spans="1:60" x14ac:dyDescent="0.25">
      <c r="A237" s="10" t="s">
        <v>250</v>
      </c>
      <c r="B237" s="17">
        <v>65592.273912063029</v>
      </c>
      <c r="C237" s="17">
        <v>61333.659999999996</v>
      </c>
      <c r="D237" s="50">
        <f t="shared" si="60"/>
        <v>-4258.6139120630323</v>
      </c>
      <c r="E237" s="17">
        <v>62970.864290220685</v>
      </c>
      <c r="F237" s="17">
        <v>52588.74</v>
      </c>
      <c r="G237" s="50">
        <f t="shared" si="61"/>
        <v>-10382.124290220687</v>
      </c>
      <c r="H237" s="17">
        <v>52245.192008883416</v>
      </c>
      <c r="I237" s="17">
        <v>42478.51</v>
      </c>
      <c r="J237" s="50">
        <f t="shared" si="62"/>
        <v>-9766.6820088834138</v>
      </c>
      <c r="K237" s="17">
        <v>43049.841223472715</v>
      </c>
      <c r="L237" s="17">
        <v>33320.799999999996</v>
      </c>
      <c r="M237" s="50">
        <f t="shared" si="63"/>
        <v>-9729.0412234727191</v>
      </c>
      <c r="N237" s="17">
        <v>46152.883129836518</v>
      </c>
      <c r="O237" s="17">
        <v>38700.089999999997</v>
      </c>
      <c r="P237" s="50">
        <f t="shared" si="64"/>
        <v>-7452.793129836522</v>
      </c>
      <c r="Q237" s="17">
        <v>47900.825263912702</v>
      </c>
      <c r="R237" s="17">
        <v>38636.629999999997</v>
      </c>
      <c r="S237" s="50">
        <f t="shared" si="65"/>
        <v>-9264.1952639127048</v>
      </c>
      <c r="T237" s="17">
        <v>52249.34658968469</v>
      </c>
      <c r="U237" s="17">
        <v>38633.21</v>
      </c>
      <c r="V237" s="50">
        <f t="shared" si="66"/>
        <v>-13616.136589684691</v>
      </c>
      <c r="W237" s="17">
        <v>53580.718655295161</v>
      </c>
      <c r="X237" s="17">
        <v>38633.19</v>
      </c>
      <c r="Y237" s="50">
        <f t="shared" si="67"/>
        <v>-14947.528655295158</v>
      </c>
      <c r="Z237" s="17">
        <v>56917.0453762584</v>
      </c>
      <c r="AA237" s="17">
        <v>40559.229999999996</v>
      </c>
      <c r="AB237" s="50">
        <f t="shared" si="68"/>
        <v>-16357.815376258404</v>
      </c>
      <c r="AC237" s="17">
        <v>59457.336089886601</v>
      </c>
      <c r="AD237" s="17">
        <v>40450.199999999997</v>
      </c>
      <c r="AE237" s="50">
        <f t="shared" si="69"/>
        <v>-19007.136089886604</v>
      </c>
      <c r="AF237" s="17">
        <v>62003.96859398458</v>
      </c>
      <c r="AG237" s="17">
        <v>40450.199999999997</v>
      </c>
      <c r="AH237" s="50">
        <f t="shared" si="70"/>
        <v>-21553.768593984583</v>
      </c>
      <c r="AI237" s="17">
        <v>66417.093868766227</v>
      </c>
      <c r="AJ237" s="17">
        <v>42463.12</v>
      </c>
      <c r="AK237" s="42">
        <f t="shared" si="71"/>
        <v>-23953.973868766225</v>
      </c>
      <c r="AL237" s="17">
        <v>44586.860546990203</v>
      </c>
      <c r="AM237" s="10">
        <v>42463.12</v>
      </c>
      <c r="AN237" s="42">
        <f t="shared" si="72"/>
        <v>-2123.7405469902005</v>
      </c>
      <c r="AO237" s="58">
        <v>42207.152090406329</v>
      </c>
      <c r="AP237" s="10">
        <v>43083.360000000001</v>
      </c>
      <c r="AQ237" s="53">
        <f t="shared" si="73"/>
        <v>876.2079095936715</v>
      </c>
      <c r="AR237" s="62">
        <v>44315.12</v>
      </c>
      <c r="AS237" s="64">
        <v>44315.12</v>
      </c>
      <c r="AT237" s="60">
        <f t="shared" si="74"/>
        <v>0</v>
      </c>
      <c r="AU237" s="71">
        <v>46533.38526562637</v>
      </c>
      <c r="AV237" s="69">
        <v>46521.599999999999</v>
      </c>
      <c r="AW237" s="53">
        <f t="shared" si="75"/>
        <v>-11.785265626371256</v>
      </c>
      <c r="AX237" s="99">
        <v>48860.054528907691</v>
      </c>
      <c r="AY237" s="69">
        <v>48837.919999999998</v>
      </c>
      <c r="AZ237" s="97">
        <f t="shared" si="76"/>
        <v>-22.134528907692584</v>
      </c>
      <c r="BA237" s="25">
        <f t="shared" si="77"/>
        <v>846179.90690528753</v>
      </c>
      <c r="BB237" s="18">
        <f t="shared" si="78"/>
        <v>688889.39391206298</v>
      </c>
      <c r="BC237" s="11">
        <f t="shared" si="79"/>
        <v>-157290.51299322455</v>
      </c>
      <c r="BH237" s="95"/>
    </row>
    <row r="238" spans="1:60" x14ac:dyDescent="0.25">
      <c r="A238" s="10" t="s">
        <v>298</v>
      </c>
      <c r="B238" s="17">
        <v>36417.269817215529</v>
      </c>
      <c r="C238" s="17">
        <v>34051.86</v>
      </c>
      <c r="D238" s="50">
        <f t="shared" si="60"/>
        <v>-2365.4098172155282</v>
      </c>
      <c r="E238" s="17">
        <v>34961.845636799662</v>
      </c>
      <c r="F238" s="17">
        <v>29196.76</v>
      </c>
      <c r="G238" s="50">
        <f t="shared" si="61"/>
        <v>-5765.0856367996639</v>
      </c>
      <c r="H238" s="17">
        <v>29042.318555210335</v>
      </c>
      <c r="I238" s="17">
        <v>23611.7</v>
      </c>
      <c r="J238" s="50">
        <f t="shared" si="62"/>
        <v>-5430.6185552103343</v>
      </c>
      <c r="K238" s="17">
        <v>24036.762268828981</v>
      </c>
      <c r="L238" s="17">
        <v>18605.150000000001</v>
      </c>
      <c r="M238" s="50">
        <f t="shared" si="63"/>
        <v>-5431.6122688289797</v>
      </c>
      <c r="N238" s="17">
        <v>25769.337314258246</v>
      </c>
      <c r="O238" s="17">
        <v>21607.61</v>
      </c>
      <c r="P238" s="50">
        <f t="shared" si="64"/>
        <v>-4161.7273142582453</v>
      </c>
      <c r="Q238" s="17">
        <v>26745.296071419714</v>
      </c>
      <c r="R238" s="17">
        <v>21572.66</v>
      </c>
      <c r="S238" s="50">
        <f t="shared" si="65"/>
        <v>-5172.6360714197144</v>
      </c>
      <c r="T238" s="17">
        <v>29173.281177936737</v>
      </c>
      <c r="U238" s="17">
        <v>21570.71</v>
      </c>
      <c r="V238" s="50">
        <f t="shared" si="66"/>
        <v>-7602.5711779367375</v>
      </c>
      <c r="W238" s="17">
        <v>29916.649165435603</v>
      </c>
      <c r="X238" s="17">
        <v>21570.720000000001</v>
      </c>
      <c r="Y238" s="50">
        <f t="shared" si="67"/>
        <v>-8345.929165435602</v>
      </c>
      <c r="Z238" s="17">
        <v>31779.478155364828</v>
      </c>
      <c r="AA238" s="17">
        <v>22646.120000000003</v>
      </c>
      <c r="AB238" s="50">
        <f t="shared" si="68"/>
        <v>-9133.3581553648255</v>
      </c>
      <c r="AC238" s="17">
        <v>33197.842596251598</v>
      </c>
      <c r="AD238" s="17">
        <v>22585.24</v>
      </c>
      <c r="AE238" s="50">
        <f t="shared" si="69"/>
        <v>-10612.602596251596</v>
      </c>
      <c r="AF238" s="17">
        <v>34619.747958673695</v>
      </c>
      <c r="AG238" s="17">
        <v>22585.24</v>
      </c>
      <c r="AH238" s="50">
        <f t="shared" si="70"/>
        <v>-12034.507958673694</v>
      </c>
      <c r="AI238" s="17">
        <v>37083.804505173779</v>
      </c>
      <c r="AJ238" s="17">
        <v>23705.72</v>
      </c>
      <c r="AK238" s="42">
        <f t="shared" si="71"/>
        <v>-13378.084505173778</v>
      </c>
      <c r="AL238" s="17">
        <v>24894.952845890679</v>
      </c>
      <c r="AM238" s="10">
        <v>23705.72</v>
      </c>
      <c r="AN238" s="42">
        <f t="shared" si="72"/>
        <v>-1189.2328458906777</v>
      </c>
      <c r="AO238" s="58">
        <v>18168.493813638685</v>
      </c>
      <c r="AP238" s="10">
        <v>20006.18</v>
      </c>
      <c r="AQ238" s="53">
        <f t="shared" si="73"/>
        <v>1837.6861863613158</v>
      </c>
      <c r="AR238" s="62">
        <v>19075.52</v>
      </c>
      <c r="AS238" s="64">
        <v>19075.52</v>
      </c>
      <c r="AT238" s="60">
        <f t="shared" si="74"/>
        <v>0</v>
      </c>
      <c r="AU238" s="71">
        <v>20030.764466536151</v>
      </c>
      <c r="AV238" s="69">
        <v>20024.64</v>
      </c>
      <c r="AW238" s="53">
        <f t="shared" si="75"/>
        <v>-6.1244665361518855</v>
      </c>
      <c r="AX238" s="99">
        <v>21032.302689862958</v>
      </c>
      <c r="AY238" s="69">
        <v>21021.019999999997</v>
      </c>
      <c r="AZ238" s="97">
        <f t="shared" si="76"/>
        <v>-11.282689862960979</v>
      </c>
      <c r="BA238" s="25">
        <f t="shared" si="77"/>
        <v>454913.3643486342</v>
      </c>
      <c r="BB238" s="18">
        <f t="shared" si="78"/>
        <v>368486.95981721551</v>
      </c>
      <c r="BC238" s="11">
        <f t="shared" si="79"/>
        <v>-86426.404531418695</v>
      </c>
      <c r="BH238" s="95"/>
    </row>
    <row r="239" spans="1:60" x14ac:dyDescent="0.25">
      <c r="A239" s="10" t="s">
        <v>251</v>
      </c>
      <c r="B239" s="17">
        <v>952546.72192965623</v>
      </c>
      <c r="C239" s="17">
        <v>890703.92999999993</v>
      </c>
      <c r="D239" s="50">
        <f t="shared" si="60"/>
        <v>-61842.79192965629</v>
      </c>
      <c r="E239" s="17">
        <v>914477.98314087093</v>
      </c>
      <c r="F239" s="17">
        <v>763708.06</v>
      </c>
      <c r="G239" s="50">
        <f t="shared" si="61"/>
        <v>-150769.92314087087</v>
      </c>
      <c r="H239" s="17">
        <v>868233.41023518157</v>
      </c>
      <c r="I239" s="17">
        <v>703576.01</v>
      </c>
      <c r="J239" s="50">
        <f t="shared" si="62"/>
        <v>-164657.40023518156</v>
      </c>
      <c r="K239" s="17">
        <v>1043003.1883690272</v>
      </c>
      <c r="L239" s="17">
        <v>807345.12999999989</v>
      </c>
      <c r="M239" s="50">
        <f t="shared" si="63"/>
        <v>-235658.05836902733</v>
      </c>
      <c r="N239" s="17">
        <v>1118183.0847402939</v>
      </c>
      <c r="O239" s="17">
        <v>937668.21</v>
      </c>
      <c r="P239" s="50">
        <f t="shared" si="64"/>
        <v>-180514.87474029395</v>
      </c>
      <c r="Q239" s="17">
        <v>1160531.8871310442</v>
      </c>
      <c r="R239" s="17">
        <v>936080.69</v>
      </c>
      <c r="S239" s="50">
        <f t="shared" si="65"/>
        <v>-224451.19713104423</v>
      </c>
      <c r="T239" s="17">
        <v>1265887.0168730309</v>
      </c>
      <c r="U239" s="17">
        <v>936078.54999999993</v>
      </c>
      <c r="V239" s="50">
        <f t="shared" si="66"/>
        <v>-329808.46687303099</v>
      </c>
      <c r="W239" s="17">
        <v>1298143.2405865816</v>
      </c>
      <c r="X239" s="17">
        <v>936078.55</v>
      </c>
      <c r="Y239" s="50">
        <f t="shared" si="67"/>
        <v>-362064.69058658159</v>
      </c>
      <c r="Z239" s="17">
        <v>1378975.1161175906</v>
      </c>
      <c r="AA239" s="17">
        <v>982746.12</v>
      </c>
      <c r="AB239" s="50">
        <f t="shared" si="68"/>
        <v>-396228.99611759058</v>
      </c>
      <c r="AC239" s="17">
        <v>1440520.7859365493</v>
      </c>
      <c r="AD239" s="17">
        <v>980104.56</v>
      </c>
      <c r="AE239" s="50">
        <f t="shared" si="69"/>
        <v>-460416.22593654925</v>
      </c>
      <c r="AF239" s="17">
        <v>1502220.1034227689</v>
      </c>
      <c r="AG239" s="17">
        <v>980104.56</v>
      </c>
      <c r="AH239" s="50">
        <f t="shared" si="70"/>
        <v>-522115.54342276882</v>
      </c>
      <c r="AI239" s="17">
        <v>1609140.4450885006</v>
      </c>
      <c r="AJ239" s="17">
        <v>1028801.36</v>
      </c>
      <c r="AK239" s="42">
        <f t="shared" si="71"/>
        <v>-580339.08508850064</v>
      </c>
      <c r="AL239" s="17">
        <v>1080241.7938888883</v>
      </c>
      <c r="AM239" s="10">
        <v>1028801.36</v>
      </c>
      <c r="AN239" s="42">
        <f t="shared" si="72"/>
        <v>-51440.433888888336</v>
      </c>
      <c r="AO239" s="58">
        <v>1136423.6640312208</v>
      </c>
      <c r="AP239" s="10">
        <v>1129236.51</v>
      </c>
      <c r="AQ239" s="53">
        <f t="shared" si="73"/>
        <v>-7187.1540312208235</v>
      </c>
      <c r="AR239" s="62">
        <v>1193243.24</v>
      </c>
      <c r="AS239" s="64">
        <v>1193243.24</v>
      </c>
      <c r="AT239" s="60">
        <f t="shared" si="74"/>
        <v>0</v>
      </c>
      <c r="AU239" s="71">
        <v>1252907.0919087077</v>
      </c>
      <c r="AV239" s="69">
        <v>1252638.6599999999</v>
      </c>
      <c r="AW239" s="53">
        <f t="shared" si="75"/>
        <v>-268.43190870783292</v>
      </c>
      <c r="AX239" s="99">
        <v>1315552.4465041433</v>
      </c>
      <c r="AY239" s="69">
        <v>1314990.44</v>
      </c>
      <c r="AZ239" s="97">
        <f t="shared" si="76"/>
        <v>-562.00650414335541</v>
      </c>
      <c r="BA239" s="25">
        <f t="shared" si="77"/>
        <v>19214678.773399912</v>
      </c>
      <c r="BB239" s="18">
        <f t="shared" si="78"/>
        <v>15548758.291929655</v>
      </c>
      <c r="BC239" s="11">
        <f t="shared" si="79"/>
        <v>-3665920.481470257</v>
      </c>
      <c r="BH239" s="95"/>
    </row>
    <row r="240" spans="1:60" x14ac:dyDescent="0.25">
      <c r="A240" s="10" t="s">
        <v>252</v>
      </c>
      <c r="B240" s="17">
        <v>7516.8539962018849</v>
      </c>
      <c r="C240" s="17">
        <v>7027.76</v>
      </c>
      <c r="D240" s="50">
        <f t="shared" si="60"/>
        <v>-489.09399620188469</v>
      </c>
      <c r="E240" s="17">
        <v>7216.4412765873003</v>
      </c>
      <c r="F240" s="17">
        <v>6025.75</v>
      </c>
      <c r="G240" s="50">
        <f t="shared" si="61"/>
        <v>-1190.6912765873003</v>
      </c>
      <c r="H240" s="17">
        <v>7226.8810551394072</v>
      </c>
      <c r="I240" s="17">
        <v>5848.38</v>
      </c>
      <c r="J240" s="50">
        <f t="shared" si="62"/>
        <v>-1378.5010551394071</v>
      </c>
      <c r="K240" s="17">
        <v>9662.7784320692499</v>
      </c>
      <c r="L240" s="17">
        <v>7479.12</v>
      </c>
      <c r="M240" s="50">
        <f t="shared" si="63"/>
        <v>-2183.65843206925</v>
      </c>
      <c r="N240" s="17">
        <v>10359.273600331815</v>
      </c>
      <c r="O240" s="17">
        <v>8685.4</v>
      </c>
      <c r="P240" s="50">
        <f t="shared" si="64"/>
        <v>-1673.8736003318154</v>
      </c>
      <c r="Q240" s="17">
        <v>10751.609020710725</v>
      </c>
      <c r="R240" s="17">
        <v>8672.2099999999991</v>
      </c>
      <c r="S240" s="50">
        <f t="shared" si="65"/>
        <v>-2079.3990207107254</v>
      </c>
      <c r="T240" s="17">
        <v>11727.659033530568</v>
      </c>
      <c r="U240" s="17">
        <v>8671.66</v>
      </c>
      <c r="V240" s="50">
        <f t="shared" si="66"/>
        <v>-3055.9990335305683</v>
      </c>
      <c r="W240" s="17">
        <v>12026.492964505112</v>
      </c>
      <c r="X240" s="17">
        <v>8671.65</v>
      </c>
      <c r="Y240" s="50">
        <f t="shared" si="67"/>
        <v>-3354.8429645051128</v>
      </c>
      <c r="Z240" s="17">
        <v>12775.350218456661</v>
      </c>
      <c r="AA240" s="17">
        <v>9103.9599999999991</v>
      </c>
      <c r="AB240" s="50">
        <f t="shared" si="68"/>
        <v>-3671.3902184566614</v>
      </c>
      <c r="AC240" s="17">
        <v>13345.532723693143</v>
      </c>
      <c r="AD240" s="17">
        <v>9079.52</v>
      </c>
      <c r="AE240" s="50">
        <f t="shared" si="69"/>
        <v>-4266.0127236931421</v>
      </c>
      <c r="AF240" s="17">
        <v>13917.138679386826</v>
      </c>
      <c r="AG240" s="17">
        <v>9079.52</v>
      </c>
      <c r="AH240" s="50">
        <f t="shared" si="70"/>
        <v>-4837.6186793868255</v>
      </c>
      <c r="AI240" s="17">
        <v>14907.689411079858</v>
      </c>
      <c r="AJ240" s="17">
        <v>9529.16</v>
      </c>
      <c r="AK240" s="42">
        <f t="shared" si="71"/>
        <v>-5378.5294110798586</v>
      </c>
      <c r="AL240" s="17">
        <v>10007.771044048053</v>
      </c>
      <c r="AM240" s="10">
        <v>9529.16</v>
      </c>
      <c r="AN240" s="42">
        <f t="shared" si="72"/>
        <v>-478.61104404805337</v>
      </c>
      <c r="AO240" s="58">
        <v>9441.3671783404952</v>
      </c>
      <c r="AP240" s="10">
        <v>9644.31</v>
      </c>
      <c r="AQ240" s="53">
        <f t="shared" si="73"/>
        <v>202.94282165950426</v>
      </c>
      <c r="AR240" s="62">
        <v>9911.1200000000008</v>
      </c>
      <c r="AS240" s="64">
        <v>9911.1200000000008</v>
      </c>
      <c r="AT240" s="60">
        <f t="shared" si="74"/>
        <v>0</v>
      </c>
      <c r="AU240" s="71">
        <v>10409.107333347409</v>
      </c>
      <c r="AV240" s="69">
        <v>10404.36</v>
      </c>
      <c r="AW240" s="53">
        <f t="shared" si="75"/>
        <v>-4.7473333474081301</v>
      </c>
      <c r="AX240" s="99">
        <v>10929.56270001478</v>
      </c>
      <c r="AY240" s="69">
        <v>10922.14</v>
      </c>
      <c r="AZ240" s="97">
        <f t="shared" si="76"/>
        <v>-7.4227000147802755</v>
      </c>
      <c r="BA240" s="25">
        <f t="shared" si="77"/>
        <v>171203.0659674285</v>
      </c>
      <c r="BB240" s="18">
        <f t="shared" si="78"/>
        <v>137852.13399620191</v>
      </c>
      <c r="BC240" s="11">
        <f t="shared" si="79"/>
        <v>-33350.931971226586</v>
      </c>
      <c r="BH240" s="95"/>
    </row>
    <row r="241" spans="1:60" x14ac:dyDescent="0.25">
      <c r="A241" s="10" t="s">
        <v>43</v>
      </c>
      <c r="B241" s="17">
        <v>1386636.4593267578</v>
      </c>
      <c r="C241" s="17">
        <v>1296613.72</v>
      </c>
      <c r="D241" s="50">
        <f t="shared" si="60"/>
        <v>-90022.739326757845</v>
      </c>
      <c r="E241" s="17">
        <v>1331219.2289171249</v>
      </c>
      <c r="F241" s="17">
        <v>1111743.58</v>
      </c>
      <c r="G241" s="50">
        <f t="shared" si="61"/>
        <v>-219475.64891712484</v>
      </c>
      <c r="H241" s="17">
        <v>1121246.2835753108</v>
      </c>
      <c r="I241" s="17">
        <v>911296.89</v>
      </c>
      <c r="J241" s="50">
        <f t="shared" si="62"/>
        <v>-209949.39357531082</v>
      </c>
      <c r="K241" s="17">
        <v>974065.75418202567</v>
      </c>
      <c r="L241" s="17">
        <v>753984.13000000012</v>
      </c>
      <c r="M241" s="50">
        <f t="shared" si="63"/>
        <v>-220081.62418202555</v>
      </c>
      <c r="N241" s="17">
        <v>1044276.6253230012</v>
      </c>
      <c r="O241" s="17">
        <v>875692.73</v>
      </c>
      <c r="P241" s="50">
        <f t="shared" si="64"/>
        <v>-168583.8953230012</v>
      </c>
      <c r="Q241" s="17">
        <v>1083826.3779982126</v>
      </c>
      <c r="R241" s="17">
        <v>874210.31</v>
      </c>
      <c r="S241" s="50">
        <f t="shared" si="65"/>
        <v>-209616.06799821253</v>
      </c>
      <c r="T241" s="17">
        <v>1182218.0464547083</v>
      </c>
      <c r="U241" s="17">
        <v>874207.09</v>
      </c>
      <c r="V241" s="50">
        <f t="shared" si="66"/>
        <v>-308010.95645470836</v>
      </c>
      <c r="W241" s="17">
        <v>1212342.2907801124</v>
      </c>
      <c r="X241" s="17">
        <v>874207.10000000009</v>
      </c>
      <c r="Y241" s="50">
        <f t="shared" si="67"/>
        <v>-338135.19078011229</v>
      </c>
      <c r="Z241" s="17">
        <v>1287831.5727680044</v>
      </c>
      <c r="AA241" s="17">
        <v>917790.1</v>
      </c>
      <c r="AB241" s="50">
        <f t="shared" si="68"/>
        <v>-370041.4727680044</v>
      </c>
      <c r="AC241" s="17">
        <v>1345309.3733704998</v>
      </c>
      <c r="AD241" s="17">
        <v>915323.16</v>
      </c>
      <c r="AE241" s="50">
        <f t="shared" si="69"/>
        <v>-429986.21337049978</v>
      </c>
      <c r="AF241" s="17">
        <v>1402930.6662772929</v>
      </c>
      <c r="AG241" s="17">
        <v>915323.16</v>
      </c>
      <c r="AH241" s="50">
        <f t="shared" si="70"/>
        <v>-487607.50627729285</v>
      </c>
      <c r="AI241" s="17">
        <v>1502784.0937676623</v>
      </c>
      <c r="AJ241" s="17">
        <v>960799.32</v>
      </c>
      <c r="AK241" s="42">
        <f t="shared" si="71"/>
        <v>-541984.77376766235</v>
      </c>
      <c r="AL241" s="17">
        <v>1008843.0691268739</v>
      </c>
      <c r="AM241" s="10">
        <v>960799.32</v>
      </c>
      <c r="AN241" s="42">
        <f t="shared" si="72"/>
        <v>-48043.74912687391</v>
      </c>
      <c r="AO241" s="58">
        <v>970094.89757024345</v>
      </c>
      <c r="AP241" s="10">
        <v>986186.36</v>
      </c>
      <c r="AQ241" s="53">
        <f t="shared" si="73"/>
        <v>16091.462429756531</v>
      </c>
      <c r="AR241" s="62">
        <v>1018598.56</v>
      </c>
      <c r="AS241" s="64">
        <v>1018598.56</v>
      </c>
      <c r="AT241" s="60">
        <f t="shared" si="74"/>
        <v>0</v>
      </c>
      <c r="AU241" s="71">
        <v>1069529.6265467578</v>
      </c>
      <c r="AV241" s="69">
        <v>1069301.18</v>
      </c>
      <c r="AW241" s="53">
        <f t="shared" si="75"/>
        <v>-228.44654675782658</v>
      </c>
      <c r="AX241" s="99">
        <v>1123006.1078740957</v>
      </c>
      <c r="AY241" s="69">
        <v>1122527.5</v>
      </c>
      <c r="AZ241" s="97">
        <f t="shared" si="76"/>
        <v>-478.60787409567274</v>
      </c>
      <c r="BA241" s="25">
        <f t="shared" si="77"/>
        <v>18941752.925984588</v>
      </c>
      <c r="BB241" s="18">
        <f t="shared" si="78"/>
        <v>15406099.449326759</v>
      </c>
      <c r="BC241" s="11">
        <f t="shared" si="79"/>
        <v>-3535653.4766578283</v>
      </c>
      <c r="BH241" s="95"/>
    </row>
    <row r="242" spans="1:60" x14ac:dyDescent="0.25">
      <c r="A242" s="10" t="s">
        <v>253</v>
      </c>
      <c r="B242" s="17">
        <v>151881.63896435316</v>
      </c>
      <c r="C242" s="17">
        <v>142017.10999999999</v>
      </c>
      <c r="D242" s="50">
        <f t="shared" si="60"/>
        <v>-9864.5289643531723</v>
      </c>
      <c r="E242" s="17">
        <v>145811.65593104478</v>
      </c>
      <c r="F242" s="17">
        <v>121768.42</v>
      </c>
      <c r="G242" s="50">
        <f t="shared" si="61"/>
        <v>-24043.235931044779</v>
      </c>
      <c r="H242" s="17">
        <v>119021.96871530627</v>
      </c>
      <c r="I242" s="17">
        <v>96813.9</v>
      </c>
      <c r="J242" s="50">
        <f t="shared" si="62"/>
        <v>-22208.068715306275</v>
      </c>
      <c r="K242" s="17">
        <v>92229.056825496809</v>
      </c>
      <c r="L242" s="17">
        <v>71390.61</v>
      </c>
      <c r="M242" s="50">
        <f t="shared" si="63"/>
        <v>-20838.446825496809</v>
      </c>
      <c r="N242" s="17">
        <v>98876.947274808888</v>
      </c>
      <c r="O242" s="17">
        <v>82913.920000000013</v>
      </c>
      <c r="P242" s="50">
        <f t="shared" si="64"/>
        <v>-15963.027274808876</v>
      </c>
      <c r="Q242" s="17">
        <v>102621.70102603744</v>
      </c>
      <c r="R242" s="17">
        <v>82774.28</v>
      </c>
      <c r="S242" s="50">
        <f t="shared" si="65"/>
        <v>-19847.421026037438</v>
      </c>
      <c r="T242" s="17">
        <v>111937.87987974327</v>
      </c>
      <c r="U242" s="17">
        <v>82773.75</v>
      </c>
      <c r="V242" s="50">
        <f t="shared" si="66"/>
        <v>-29164.129879743268</v>
      </c>
      <c r="W242" s="17">
        <v>114790.18284777641</v>
      </c>
      <c r="X242" s="17">
        <v>82773.75</v>
      </c>
      <c r="Y242" s="50">
        <f t="shared" si="67"/>
        <v>-32016.432847776407</v>
      </c>
      <c r="Z242" s="17">
        <v>121937.85768213485</v>
      </c>
      <c r="AA242" s="17">
        <v>86900.39</v>
      </c>
      <c r="AB242" s="50">
        <f t="shared" si="68"/>
        <v>-35037.467682134855</v>
      </c>
      <c r="AC242" s="17">
        <v>127380.12204181738</v>
      </c>
      <c r="AD242" s="17">
        <v>86666.8</v>
      </c>
      <c r="AE242" s="50">
        <f t="shared" si="69"/>
        <v>-40713.322041817373</v>
      </c>
      <c r="AF242" s="17">
        <v>132835.97291743098</v>
      </c>
      <c r="AG242" s="17">
        <v>86666.8</v>
      </c>
      <c r="AH242" s="50">
        <f t="shared" si="70"/>
        <v>-46169.172917430973</v>
      </c>
      <c r="AI242" s="17">
        <v>142290.5578863518</v>
      </c>
      <c r="AJ242" s="17">
        <v>90972.92</v>
      </c>
      <c r="AK242" s="42">
        <f t="shared" si="71"/>
        <v>-51317.637886351804</v>
      </c>
      <c r="AL242" s="17">
        <v>95521.934069682538</v>
      </c>
      <c r="AM242" s="10">
        <v>90972.92</v>
      </c>
      <c r="AN242" s="42">
        <f t="shared" si="72"/>
        <v>-4549.0140696825401</v>
      </c>
      <c r="AO242" s="58">
        <v>92739.670510649565</v>
      </c>
      <c r="AP242" s="10">
        <v>94040.420000000013</v>
      </c>
      <c r="AQ242" s="53">
        <f t="shared" si="73"/>
        <v>1300.7494893504481</v>
      </c>
      <c r="AR242" s="62">
        <v>97374.84</v>
      </c>
      <c r="AS242" s="64">
        <v>97374.84</v>
      </c>
      <c r="AT242" s="60">
        <f t="shared" si="74"/>
        <v>0</v>
      </c>
      <c r="AU242" s="71">
        <v>102245.48692685223</v>
      </c>
      <c r="AV242" s="69">
        <v>102221.56</v>
      </c>
      <c r="AW242" s="53">
        <f t="shared" si="75"/>
        <v>-23.926926852233009</v>
      </c>
      <c r="AX242" s="99">
        <v>107357.76127319485</v>
      </c>
      <c r="AY242" s="69">
        <v>107309.52</v>
      </c>
      <c r="AZ242" s="97">
        <f t="shared" si="76"/>
        <v>-48.241273194842506</v>
      </c>
      <c r="BA242" s="25">
        <f t="shared" si="77"/>
        <v>1849497.4734994869</v>
      </c>
      <c r="BB242" s="18">
        <f t="shared" si="78"/>
        <v>1508906.9189643534</v>
      </c>
      <c r="BC242" s="11">
        <f t="shared" si="79"/>
        <v>-340590.55453513353</v>
      </c>
      <c r="BH242" s="95"/>
    </row>
    <row r="243" spans="1:60" x14ac:dyDescent="0.25">
      <c r="A243" s="10" t="s">
        <v>254</v>
      </c>
      <c r="B243" s="17">
        <v>18294.443744180844</v>
      </c>
      <c r="C243" s="17">
        <v>17105.57</v>
      </c>
      <c r="D243" s="50">
        <f t="shared" si="60"/>
        <v>-1188.8737441808444</v>
      </c>
      <c r="E243" s="17">
        <v>17563.302285027537</v>
      </c>
      <c r="F243" s="17">
        <v>14666.68</v>
      </c>
      <c r="G243" s="50">
        <f t="shared" si="61"/>
        <v>-2896.6222850275371</v>
      </c>
      <c r="H243" s="17">
        <v>16634.947069999769</v>
      </c>
      <c r="I243" s="17">
        <v>13479.81</v>
      </c>
      <c r="J243" s="50">
        <f t="shared" si="62"/>
        <v>-3155.1370699997697</v>
      </c>
      <c r="K243" s="17">
        <v>19878.40239632157</v>
      </c>
      <c r="L243" s="17">
        <v>15384.990000000002</v>
      </c>
      <c r="M243" s="50">
        <f t="shared" si="63"/>
        <v>-4493.4123963215679</v>
      </c>
      <c r="N243" s="17">
        <v>21311.241958891569</v>
      </c>
      <c r="O243" s="17">
        <v>17869.07</v>
      </c>
      <c r="P243" s="50">
        <f t="shared" si="64"/>
        <v>-3442.1719588915694</v>
      </c>
      <c r="Q243" s="17">
        <v>22118.359851064102</v>
      </c>
      <c r="R243" s="17">
        <v>17840.59</v>
      </c>
      <c r="S243" s="50">
        <f t="shared" si="65"/>
        <v>-4277.7698510641021</v>
      </c>
      <c r="T243" s="17">
        <v>24126.303534153682</v>
      </c>
      <c r="U243" s="17">
        <v>17837.52</v>
      </c>
      <c r="V243" s="50">
        <f t="shared" si="66"/>
        <v>-6288.7835341536811</v>
      </c>
      <c r="W243" s="17">
        <v>24741.068859815245</v>
      </c>
      <c r="X243" s="17">
        <v>17837.52</v>
      </c>
      <c r="Y243" s="50">
        <f t="shared" si="67"/>
        <v>-6903.5488598152442</v>
      </c>
      <c r="Z243" s="17">
        <v>26281.628434486713</v>
      </c>
      <c r="AA243" s="17">
        <v>18726.800000000003</v>
      </c>
      <c r="AB243" s="50">
        <f t="shared" si="68"/>
        <v>-7554.8284344867097</v>
      </c>
      <c r="AC243" s="17">
        <v>27454.615827100068</v>
      </c>
      <c r="AD243" s="17">
        <v>18676.48</v>
      </c>
      <c r="AE243" s="50">
        <f t="shared" si="69"/>
        <v>-8778.1358271000681</v>
      </c>
      <c r="AF243" s="17">
        <v>28630.531561823143</v>
      </c>
      <c r="AG243" s="17">
        <v>18676.48</v>
      </c>
      <c r="AH243" s="50">
        <f t="shared" si="70"/>
        <v>-9954.0515618231439</v>
      </c>
      <c r="AI243" s="17">
        <v>30668.306325778714</v>
      </c>
      <c r="AJ243" s="17">
        <v>19605.560000000001</v>
      </c>
      <c r="AK243" s="42">
        <f t="shared" si="71"/>
        <v>-11062.746325778713</v>
      </c>
      <c r="AL243" s="17">
        <v>20588.126003551592</v>
      </c>
      <c r="AM243" s="10">
        <v>19605.560000000001</v>
      </c>
      <c r="AN243" s="42">
        <f t="shared" si="72"/>
        <v>-982.56600355159026</v>
      </c>
      <c r="AO243" s="58">
        <v>16115.052252392054</v>
      </c>
      <c r="AP243" s="10">
        <v>17362.320000000003</v>
      </c>
      <c r="AQ243" s="53">
        <f t="shared" si="73"/>
        <v>1247.2677476079498</v>
      </c>
      <c r="AR243" s="62">
        <v>16919.2</v>
      </c>
      <c r="AS243" s="64">
        <v>16919.2</v>
      </c>
      <c r="AT243" s="60">
        <f t="shared" si="74"/>
        <v>0</v>
      </c>
      <c r="AU243" s="71">
        <v>17766.845141079979</v>
      </c>
      <c r="AV243" s="69">
        <v>17761.68</v>
      </c>
      <c r="AW243" s="53">
        <f t="shared" si="75"/>
        <v>-5.165141079978639</v>
      </c>
      <c r="AX243" s="99">
        <v>18655.187398133978</v>
      </c>
      <c r="AY243" s="69">
        <v>18646.100000000002</v>
      </c>
      <c r="AZ243" s="97">
        <f t="shared" si="76"/>
        <v>-9.0873981339755119</v>
      </c>
      <c r="BA243" s="25">
        <f t="shared" si="77"/>
        <v>349092.3752456666</v>
      </c>
      <c r="BB243" s="18">
        <f t="shared" si="78"/>
        <v>280544.70374418091</v>
      </c>
      <c r="BC243" s="11">
        <f t="shared" si="79"/>
        <v>-68547.671501485689</v>
      </c>
      <c r="BH243" s="95"/>
    </row>
    <row r="244" spans="1:60" x14ac:dyDescent="0.25">
      <c r="A244" s="10" t="s">
        <v>255</v>
      </c>
      <c r="B244" s="17">
        <v>6349.8538324079855</v>
      </c>
      <c r="C244" s="17">
        <v>5936.09</v>
      </c>
      <c r="D244" s="50">
        <f t="shared" si="60"/>
        <v>-413.76383240798532</v>
      </c>
      <c r="E244" s="17">
        <v>6096.0805304504584</v>
      </c>
      <c r="F244" s="17">
        <v>5089.72</v>
      </c>
      <c r="G244" s="50">
        <f t="shared" si="61"/>
        <v>-1006.3605304504581</v>
      </c>
      <c r="H244" s="17">
        <v>5099.4390099089969</v>
      </c>
      <c r="I244" s="17">
        <v>4144.24</v>
      </c>
      <c r="J244" s="50">
        <f t="shared" si="62"/>
        <v>-955.19900990899714</v>
      </c>
      <c r="K244" s="17">
        <v>4326.617208389217</v>
      </c>
      <c r="L244" s="17">
        <v>3348.4</v>
      </c>
      <c r="M244" s="50">
        <f t="shared" si="63"/>
        <v>-978.21720838921692</v>
      </c>
      <c r="N244" s="17">
        <v>4638.4807165664843</v>
      </c>
      <c r="O244" s="17">
        <v>3888.6000000000004</v>
      </c>
      <c r="P244" s="50">
        <f t="shared" si="64"/>
        <v>-749.8807165664839</v>
      </c>
      <c r="Q244" s="17">
        <v>4814.153292855548</v>
      </c>
      <c r="R244" s="17">
        <v>3883.08</v>
      </c>
      <c r="S244" s="50">
        <f t="shared" si="65"/>
        <v>-931.07329285554806</v>
      </c>
      <c r="T244" s="17">
        <v>5251.190612028613</v>
      </c>
      <c r="U244" s="17">
        <v>3882.51</v>
      </c>
      <c r="V244" s="50">
        <f t="shared" si="66"/>
        <v>-1368.6806120286128</v>
      </c>
      <c r="W244" s="17">
        <v>5384.9968497784084</v>
      </c>
      <c r="X244" s="17">
        <v>3882.5</v>
      </c>
      <c r="Y244" s="50">
        <f t="shared" si="67"/>
        <v>-1502.4968497784084</v>
      </c>
      <c r="Z244" s="17">
        <v>5720.3060679656692</v>
      </c>
      <c r="AA244" s="17">
        <v>4076.0800000000004</v>
      </c>
      <c r="AB244" s="50">
        <f t="shared" si="68"/>
        <v>-1644.2260679656688</v>
      </c>
      <c r="AC244" s="17">
        <v>5975.6116673252873</v>
      </c>
      <c r="AD244" s="17">
        <v>4065.12</v>
      </c>
      <c r="AE244" s="50">
        <f t="shared" si="69"/>
        <v>-1910.4916673252874</v>
      </c>
      <c r="AF244" s="17">
        <v>6231.554632561265</v>
      </c>
      <c r="AG244" s="17">
        <v>4065.12</v>
      </c>
      <c r="AH244" s="50">
        <f t="shared" si="70"/>
        <v>-2166.4346325612651</v>
      </c>
      <c r="AI244" s="17">
        <v>6675.0848109312801</v>
      </c>
      <c r="AJ244" s="17">
        <v>4264.28</v>
      </c>
      <c r="AK244" s="42">
        <f t="shared" si="71"/>
        <v>-2410.8048109312804</v>
      </c>
      <c r="AL244" s="17">
        <v>4481.0915122603219</v>
      </c>
      <c r="AM244" s="10">
        <v>4264.28</v>
      </c>
      <c r="AN244" s="42">
        <f t="shared" si="72"/>
        <v>-216.81151226032216</v>
      </c>
      <c r="AO244" s="58">
        <v>3281.0424946005983</v>
      </c>
      <c r="AP244" s="10">
        <v>3606.48</v>
      </c>
      <c r="AQ244" s="53">
        <f t="shared" si="73"/>
        <v>325.43750539940174</v>
      </c>
      <c r="AR244" s="62">
        <v>3442.16</v>
      </c>
      <c r="AS244" s="64">
        <v>3442.16</v>
      </c>
      <c r="AT244" s="60">
        <f t="shared" si="74"/>
        <v>0</v>
      </c>
      <c r="AU244" s="71">
        <v>3617.3493569788875</v>
      </c>
      <c r="AV244" s="69">
        <v>3613.08</v>
      </c>
      <c r="AW244" s="53">
        <f t="shared" si="75"/>
        <v>-4.269356978887572</v>
      </c>
      <c r="AX244" s="99">
        <v>3798.2168248278322</v>
      </c>
      <c r="AY244" s="69">
        <v>3792.52</v>
      </c>
      <c r="AZ244" s="97">
        <f t="shared" si="76"/>
        <v>-5.696824827832188</v>
      </c>
      <c r="BA244" s="25">
        <f t="shared" si="77"/>
        <v>81385.012595009015</v>
      </c>
      <c r="BB244" s="18">
        <f t="shared" si="78"/>
        <v>65865.503832407994</v>
      </c>
      <c r="BC244" s="11">
        <f t="shared" si="79"/>
        <v>-15519.508762601021</v>
      </c>
      <c r="BH244" s="95"/>
    </row>
    <row r="245" spans="1:60" x14ac:dyDescent="0.25">
      <c r="A245" s="10" t="s">
        <v>256</v>
      </c>
      <c r="B245" s="17">
        <v>2368.3238618170321</v>
      </c>
      <c r="C245" s="17">
        <v>2211.39</v>
      </c>
      <c r="D245" s="50">
        <f t="shared" si="60"/>
        <v>-156.93386181703227</v>
      </c>
      <c r="E245" s="17">
        <v>2273.6732789247653</v>
      </c>
      <c r="F245" s="17">
        <v>1896.09</v>
      </c>
      <c r="G245" s="50">
        <f t="shared" si="61"/>
        <v>-377.58327892476541</v>
      </c>
      <c r="H245" s="17">
        <v>1951.5040187218403</v>
      </c>
      <c r="I245" s="17">
        <v>1583.53</v>
      </c>
      <c r="J245" s="50">
        <f t="shared" si="62"/>
        <v>-367.97401872184037</v>
      </c>
      <c r="K245" s="17">
        <v>1802.7571701621737</v>
      </c>
      <c r="L245" s="17">
        <v>1394.47</v>
      </c>
      <c r="M245" s="50">
        <f t="shared" si="63"/>
        <v>-408.28717016217365</v>
      </c>
      <c r="N245" s="17">
        <v>1932.7002985693684</v>
      </c>
      <c r="O245" s="17">
        <v>1619.9900000000002</v>
      </c>
      <c r="P245" s="50">
        <f t="shared" si="64"/>
        <v>-312.71029856936821</v>
      </c>
      <c r="Q245" s="17">
        <v>2005.8972053564785</v>
      </c>
      <c r="R245" s="17">
        <v>1617.95</v>
      </c>
      <c r="S245" s="50">
        <f t="shared" si="65"/>
        <v>-387.94720535647843</v>
      </c>
      <c r="T245" s="17">
        <v>2187.9960883452554</v>
      </c>
      <c r="U245" s="17">
        <v>1617.69</v>
      </c>
      <c r="V245" s="50">
        <f t="shared" si="66"/>
        <v>-570.30608834525538</v>
      </c>
      <c r="W245" s="17">
        <v>2243.7486874076703</v>
      </c>
      <c r="X245" s="17">
        <v>1617.6999999999998</v>
      </c>
      <c r="Y245" s="50">
        <f t="shared" si="67"/>
        <v>-626.04868740767051</v>
      </c>
      <c r="Z245" s="17">
        <v>2383.4608616523619</v>
      </c>
      <c r="AA245" s="17">
        <v>1698.3300000000002</v>
      </c>
      <c r="AB245" s="50">
        <f t="shared" si="68"/>
        <v>-685.13086165236177</v>
      </c>
      <c r="AC245" s="17">
        <v>2489.8381947188695</v>
      </c>
      <c r="AD245" s="17">
        <v>1693.8</v>
      </c>
      <c r="AE245" s="50">
        <f t="shared" si="69"/>
        <v>-796.03819471886959</v>
      </c>
      <c r="AF245" s="17">
        <v>2596.4810969005271</v>
      </c>
      <c r="AG245" s="17">
        <v>1693.8</v>
      </c>
      <c r="AH245" s="50">
        <f t="shared" si="70"/>
        <v>-902.68109690052711</v>
      </c>
      <c r="AI245" s="17">
        <v>2781.2853378880332</v>
      </c>
      <c r="AJ245" s="17">
        <v>1774.48</v>
      </c>
      <c r="AK245" s="42">
        <f t="shared" si="71"/>
        <v>-1006.8053378880331</v>
      </c>
      <c r="AL245" s="17">
        <v>1867.1214634418009</v>
      </c>
      <c r="AM245" s="10">
        <v>1774.48</v>
      </c>
      <c r="AN245" s="42">
        <f t="shared" si="72"/>
        <v>-92.641463441800852</v>
      </c>
      <c r="AO245" s="58">
        <v>1696.3212897254791</v>
      </c>
      <c r="AP245" s="10">
        <v>1749.58</v>
      </c>
      <c r="AQ245" s="53">
        <f t="shared" si="73"/>
        <v>53.258710274520809</v>
      </c>
      <c r="AR245" s="62">
        <v>1780.72</v>
      </c>
      <c r="AS245" s="64">
        <v>1780.72</v>
      </c>
      <c r="AT245" s="60">
        <f t="shared" si="74"/>
        <v>0</v>
      </c>
      <c r="AU245" s="71">
        <v>1870.1942253768395</v>
      </c>
      <c r="AV245" s="69">
        <v>1868.6</v>
      </c>
      <c r="AW245" s="53">
        <f t="shared" si="75"/>
        <v>-1.5942253768396313</v>
      </c>
      <c r="AX245" s="99">
        <v>1963.7039366456818</v>
      </c>
      <c r="AY245" s="69">
        <v>1960.8</v>
      </c>
      <c r="AZ245" s="97">
        <f t="shared" si="76"/>
        <v>-2.9039366456818243</v>
      </c>
      <c r="BA245" s="25">
        <f t="shared" si="77"/>
        <v>34232.023079008497</v>
      </c>
      <c r="BB245" s="18">
        <f t="shared" si="78"/>
        <v>27749.533861817035</v>
      </c>
      <c r="BC245" s="11">
        <f t="shared" si="79"/>
        <v>-6482.4892171914616</v>
      </c>
      <c r="BH245" s="95"/>
    </row>
    <row r="246" spans="1:60" x14ac:dyDescent="0.25">
      <c r="A246" s="10" t="s">
        <v>257</v>
      </c>
      <c r="B246" s="17">
        <v>138804.37242301562</v>
      </c>
      <c r="C246" s="17">
        <v>129788.79</v>
      </c>
      <c r="D246" s="50">
        <f t="shared" si="60"/>
        <v>-9015.5824230156286</v>
      </c>
      <c r="E246" s="17">
        <v>133257.02521698191</v>
      </c>
      <c r="F246" s="17">
        <v>111283.61</v>
      </c>
      <c r="G246" s="50">
        <f t="shared" si="61"/>
        <v>-21973.415216981914</v>
      </c>
      <c r="H246" s="17">
        <v>134689.49756675097</v>
      </c>
      <c r="I246" s="17">
        <v>108989.26</v>
      </c>
      <c r="J246" s="50">
        <f t="shared" si="62"/>
        <v>-25700.237566750977</v>
      </c>
      <c r="K246" s="17">
        <v>183160.12848847685</v>
      </c>
      <c r="L246" s="17">
        <v>141775.97</v>
      </c>
      <c r="M246" s="50">
        <f t="shared" si="63"/>
        <v>-41384.158488476853</v>
      </c>
      <c r="N246" s="17">
        <v>196362.35033464784</v>
      </c>
      <c r="O246" s="17">
        <v>164661.68</v>
      </c>
      <c r="P246" s="50">
        <f t="shared" si="64"/>
        <v>-31700.670334647846</v>
      </c>
      <c r="Q246" s="17">
        <v>203799.15606421823</v>
      </c>
      <c r="R246" s="17">
        <v>164383.64000000001</v>
      </c>
      <c r="S246" s="50">
        <f t="shared" si="65"/>
        <v>-39415.516064218216</v>
      </c>
      <c r="T246" s="17">
        <v>222300.40257587796</v>
      </c>
      <c r="U246" s="17">
        <v>164381.35999999999</v>
      </c>
      <c r="V246" s="50">
        <f t="shared" si="66"/>
        <v>-57919.042575877975</v>
      </c>
      <c r="W246" s="17">
        <v>227964.86664061932</v>
      </c>
      <c r="X246" s="17">
        <v>164381.34</v>
      </c>
      <c r="Y246" s="50">
        <f t="shared" si="67"/>
        <v>-63583.526640619326</v>
      </c>
      <c r="Z246" s="17">
        <v>242159.62354388001</v>
      </c>
      <c r="AA246" s="17">
        <v>172576.47999999998</v>
      </c>
      <c r="AB246" s="50">
        <f t="shared" si="68"/>
        <v>-69583.143543880025</v>
      </c>
      <c r="AC246" s="17">
        <v>252967.56058343718</v>
      </c>
      <c r="AD246" s="17">
        <v>172112.6</v>
      </c>
      <c r="AE246" s="50">
        <f t="shared" si="69"/>
        <v>-80854.960583437176</v>
      </c>
      <c r="AF246" s="17">
        <v>263802.47944509354</v>
      </c>
      <c r="AG246" s="17">
        <v>172112.6</v>
      </c>
      <c r="AH246" s="50">
        <f t="shared" si="70"/>
        <v>-91689.879445093538</v>
      </c>
      <c r="AI246" s="17">
        <v>282578.59032942419</v>
      </c>
      <c r="AJ246" s="17">
        <v>180663.84</v>
      </c>
      <c r="AK246" s="42">
        <f t="shared" si="71"/>
        <v>-101914.75032942419</v>
      </c>
      <c r="AL246" s="17">
        <v>189699.54068568698</v>
      </c>
      <c r="AM246" s="10">
        <v>180663.84</v>
      </c>
      <c r="AN246" s="42">
        <f t="shared" si="72"/>
        <v>-9035.7006856869848</v>
      </c>
      <c r="AO246" s="58">
        <v>286410.45775996509</v>
      </c>
      <c r="AP246" s="10">
        <v>263434.40999999997</v>
      </c>
      <c r="AQ246" s="53">
        <f t="shared" si="73"/>
        <v>-22976.04775996512</v>
      </c>
      <c r="AR246" s="62">
        <v>300727.84000000003</v>
      </c>
      <c r="AS246" s="64">
        <v>300727.84000000003</v>
      </c>
      <c r="AT246" s="60">
        <f t="shared" si="74"/>
        <v>0</v>
      </c>
      <c r="AU246" s="71">
        <v>315767.53026362642</v>
      </c>
      <c r="AV246" s="69">
        <v>315696.96000000002</v>
      </c>
      <c r="AW246" s="53">
        <f t="shared" si="75"/>
        <v>-70.570263626403175</v>
      </c>
      <c r="AX246" s="99">
        <v>331555.90677680774</v>
      </c>
      <c r="AY246" s="69">
        <v>331411.16000000003</v>
      </c>
      <c r="AZ246" s="97">
        <f t="shared" si="76"/>
        <v>-144.74677680770401</v>
      </c>
      <c r="BA246" s="25">
        <f t="shared" si="77"/>
        <v>3574451.4219217016</v>
      </c>
      <c r="BB246" s="18">
        <f t="shared" si="78"/>
        <v>2916649.8024230157</v>
      </c>
      <c r="BC246" s="11">
        <f t="shared" si="79"/>
        <v>-657801.61949868593</v>
      </c>
      <c r="BH246" s="95"/>
    </row>
    <row r="247" spans="1:60" x14ac:dyDescent="0.25">
      <c r="A247" s="10" t="s">
        <v>258</v>
      </c>
      <c r="B247" s="17">
        <v>79458.981740672883</v>
      </c>
      <c r="C247" s="17">
        <v>74297.539999999994</v>
      </c>
      <c r="D247" s="50">
        <f t="shared" si="60"/>
        <v>-5161.4417406728899</v>
      </c>
      <c r="E247" s="17">
        <v>76283.386097258437</v>
      </c>
      <c r="F247" s="17">
        <v>63704.25</v>
      </c>
      <c r="G247" s="50">
        <f t="shared" si="61"/>
        <v>-12579.136097258437</v>
      </c>
      <c r="H247" s="17">
        <v>64237.595617347331</v>
      </c>
      <c r="I247" s="17">
        <v>52207.83</v>
      </c>
      <c r="J247" s="50">
        <f t="shared" si="62"/>
        <v>-12029.76561734733</v>
      </c>
      <c r="K247" s="17">
        <v>55765.288463683246</v>
      </c>
      <c r="L247" s="17">
        <v>43165.29</v>
      </c>
      <c r="M247" s="50">
        <f t="shared" si="63"/>
        <v>-12599.998463683245</v>
      </c>
      <c r="N247" s="17">
        <v>59784.862569079123</v>
      </c>
      <c r="O247" s="17">
        <v>50131.32</v>
      </c>
      <c r="P247" s="50">
        <f t="shared" si="64"/>
        <v>-9653.5425690791235</v>
      </c>
      <c r="Q247" s="17">
        <v>62049.086885693738</v>
      </c>
      <c r="R247" s="17">
        <v>50048.56</v>
      </c>
      <c r="S247" s="50">
        <f t="shared" si="65"/>
        <v>-12000.52688569374</v>
      </c>
      <c r="T247" s="17">
        <v>67682.012332813232</v>
      </c>
      <c r="U247" s="17">
        <v>50046.11</v>
      </c>
      <c r="V247" s="50">
        <f t="shared" si="66"/>
        <v>-17635.902332813232</v>
      </c>
      <c r="W247" s="17">
        <v>69406.626063810603</v>
      </c>
      <c r="X247" s="17">
        <v>50046.11</v>
      </c>
      <c r="Y247" s="50">
        <f t="shared" si="67"/>
        <v>-19360.516063810603</v>
      </c>
      <c r="Z247" s="17">
        <v>73728.389320446397</v>
      </c>
      <c r="AA247" s="17">
        <v>52541.100000000006</v>
      </c>
      <c r="AB247" s="50">
        <f t="shared" si="68"/>
        <v>-21187.289320446391</v>
      </c>
      <c r="AC247" s="17">
        <v>77018.994823303699</v>
      </c>
      <c r="AD247" s="17">
        <v>52399.88</v>
      </c>
      <c r="AE247" s="50">
        <f t="shared" si="69"/>
        <v>-24619.114823303702</v>
      </c>
      <c r="AF247" s="17">
        <v>80317.815264122968</v>
      </c>
      <c r="AG247" s="17">
        <v>52399.88</v>
      </c>
      <c r="AH247" s="50">
        <f t="shared" si="70"/>
        <v>-27917.935264122971</v>
      </c>
      <c r="AI247" s="17">
        <v>86034.426452003172</v>
      </c>
      <c r="AJ247" s="17">
        <v>55005.88</v>
      </c>
      <c r="AK247" s="42">
        <f t="shared" si="71"/>
        <v>-31028.546452003175</v>
      </c>
      <c r="AL247" s="17">
        <v>57756.290602466375</v>
      </c>
      <c r="AM247" s="10">
        <v>55005.88</v>
      </c>
      <c r="AN247" s="42">
        <f t="shared" si="72"/>
        <v>-2750.4106024663779</v>
      </c>
      <c r="AO247" s="58">
        <v>46849.715620181327</v>
      </c>
      <c r="AP247" s="10">
        <v>49940.740000000005</v>
      </c>
      <c r="AQ247" s="53">
        <f t="shared" si="73"/>
        <v>3091.0243798186784</v>
      </c>
      <c r="AR247" s="62">
        <v>49188.959999999999</v>
      </c>
      <c r="AS247" s="64">
        <v>49188.959999999999</v>
      </c>
      <c r="AT247" s="60">
        <f t="shared" si="74"/>
        <v>0</v>
      </c>
      <c r="AU247" s="71">
        <v>51651.811566657714</v>
      </c>
      <c r="AV247" s="69">
        <v>51637.96</v>
      </c>
      <c r="AW247" s="53">
        <f t="shared" si="75"/>
        <v>-13.851566657715011</v>
      </c>
      <c r="AX247" s="99">
        <v>54234.402144990607</v>
      </c>
      <c r="AY247" s="69">
        <v>54208.88</v>
      </c>
      <c r="AZ247" s="97">
        <f t="shared" si="76"/>
        <v>-25.522144990609377</v>
      </c>
      <c r="BA247" s="25">
        <f t="shared" si="77"/>
        <v>1057214.2434195399</v>
      </c>
      <c r="BB247" s="18">
        <f t="shared" si="78"/>
        <v>856928.73174067284</v>
      </c>
      <c r="BC247" s="11">
        <f t="shared" si="79"/>
        <v>-200285.51167886704</v>
      </c>
      <c r="BH247" s="95"/>
    </row>
    <row r="248" spans="1:60" x14ac:dyDescent="0.25">
      <c r="A248" s="10" t="s">
        <v>259</v>
      </c>
      <c r="B248" s="17">
        <v>140692.16680562342</v>
      </c>
      <c r="C248" s="17">
        <v>131555.11000000002</v>
      </c>
      <c r="D248" s="50">
        <f t="shared" si="60"/>
        <v>-9137.0568056234042</v>
      </c>
      <c r="E248" s="17">
        <v>135069.3734827915</v>
      </c>
      <c r="F248" s="17">
        <v>112798.07</v>
      </c>
      <c r="G248" s="50">
        <f t="shared" si="61"/>
        <v>-22271.303482791496</v>
      </c>
      <c r="H248" s="17">
        <v>116690.25008410992</v>
      </c>
      <c r="I248" s="17">
        <v>94776.54</v>
      </c>
      <c r="J248" s="50">
        <f t="shared" si="62"/>
        <v>-21913.710084109931</v>
      </c>
      <c r="K248" s="17">
        <v>109992.22414216142</v>
      </c>
      <c r="L248" s="17">
        <v>85138.48000000001</v>
      </c>
      <c r="M248" s="50">
        <f t="shared" si="63"/>
        <v>-24853.744142161406</v>
      </c>
      <c r="N248" s="17">
        <v>117920.48755004573</v>
      </c>
      <c r="O248" s="17">
        <v>98882.9</v>
      </c>
      <c r="P248" s="50">
        <f t="shared" si="64"/>
        <v>-19037.587550045733</v>
      </c>
      <c r="Q248" s="17">
        <v>122386.47482281661</v>
      </c>
      <c r="R248" s="17">
        <v>98716.47</v>
      </c>
      <c r="S248" s="50">
        <f t="shared" si="65"/>
        <v>-23670.004822816612</v>
      </c>
      <c r="T248" s="17">
        <v>133496.93467023852</v>
      </c>
      <c r="U248" s="17">
        <v>98716.28</v>
      </c>
      <c r="V248" s="50">
        <f t="shared" si="66"/>
        <v>-34780.654670238524</v>
      </c>
      <c r="W248" s="17">
        <v>136898.58658103333</v>
      </c>
      <c r="X248" s="17">
        <v>98716.26</v>
      </c>
      <c r="Y248" s="50">
        <f t="shared" si="67"/>
        <v>-38182.32658103334</v>
      </c>
      <c r="Z248" s="17">
        <v>145422.89203894945</v>
      </c>
      <c r="AA248" s="17">
        <v>103637.70999999999</v>
      </c>
      <c r="AB248" s="50">
        <f t="shared" si="68"/>
        <v>-41785.182038949453</v>
      </c>
      <c r="AC248" s="17">
        <v>151913.3277204473</v>
      </c>
      <c r="AD248" s="17">
        <v>103359.12</v>
      </c>
      <c r="AE248" s="50">
        <f t="shared" si="69"/>
        <v>-48554.207720447303</v>
      </c>
      <c r="AF248" s="17">
        <v>158419.96665889083</v>
      </c>
      <c r="AG248" s="17">
        <v>103359.12</v>
      </c>
      <c r="AH248" s="50">
        <f t="shared" si="70"/>
        <v>-55060.846658890834</v>
      </c>
      <c r="AI248" s="17">
        <v>169695.4894156752</v>
      </c>
      <c r="AJ248" s="17">
        <v>108491.32</v>
      </c>
      <c r="AK248" s="42">
        <f t="shared" si="71"/>
        <v>-61204.169415675191</v>
      </c>
      <c r="AL248" s="17">
        <v>113919.30422279575</v>
      </c>
      <c r="AM248" s="10">
        <v>108491.32</v>
      </c>
      <c r="AN248" s="42">
        <f t="shared" si="72"/>
        <v>-5427.9842227957415</v>
      </c>
      <c r="AO248" s="58">
        <v>173828.29216292145</v>
      </c>
      <c r="AP248" s="10">
        <v>159572.89000000001</v>
      </c>
      <c r="AQ248" s="53">
        <f t="shared" si="73"/>
        <v>-14255.40216292144</v>
      </c>
      <c r="AR248" s="62">
        <v>182518.76</v>
      </c>
      <c r="AS248" s="64">
        <v>182518.76</v>
      </c>
      <c r="AT248" s="60">
        <f t="shared" si="74"/>
        <v>0</v>
      </c>
      <c r="AU248" s="71">
        <v>191645.69246361611</v>
      </c>
      <c r="AV248" s="69">
        <v>191604.12</v>
      </c>
      <c r="AW248" s="53">
        <f t="shared" si="75"/>
        <v>-41.572463616117602</v>
      </c>
      <c r="AX248" s="99">
        <v>201227.97708679695</v>
      </c>
      <c r="AY248" s="69">
        <v>201141.7</v>
      </c>
      <c r="AZ248" s="97">
        <f t="shared" si="76"/>
        <v>-86.27708679693751</v>
      </c>
      <c r="BA248" s="25">
        <f t="shared" si="77"/>
        <v>2300510.2228221158</v>
      </c>
      <c r="BB248" s="18">
        <f t="shared" si="78"/>
        <v>1889471.5268056234</v>
      </c>
      <c r="BC248" s="11">
        <f t="shared" si="79"/>
        <v>-411038.69601649232</v>
      </c>
      <c r="BH248" s="95"/>
    </row>
    <row r="249" spans="1:60" x14ac:dyDescent="0.25">
      <c r="A249" s="10" t="s">
        <v>260</v>
      </c>
      <c r="B249" s="17">
        <v>7757.1187358065117</v>
      </c>
      <c r="C249" s="17">
        <v>7252.6399999999994</v>
      </c>
      <c r="D249" s="50">
        <f t="shared" si="60"/>
        <v>-504.4787358065123</v>
      </c>
      <c r="E249" s="17">
        <v>7447.1037831448848</v>
      </c>
      <c r="F249" s="17">
        <v>6218.55</v>
      </c>
      <c r="G249" s="50">
        <f t="shared" si="61"/>
        <v>-1228.5537831448846</v>
      </c>
      <c r="H249" s="17">
        <v>6079.0586152561427</v>
      </c>
      <c r="I249" s="17">
        <v>4943.6000000000004</v>
      </c>
      <c r="J249" s="50">
        <f t="shared" si="62"/>
        <v>-1135.4586152561424</v>
      </c>
      <c r="K249" s="17">
        <v>4711.2054046904805</v>
      </c>
      <c r="L249" s="17">
        <v>3643.77</v>
      </c>
      <c r="M249" s="50">
        <f t="shared" si="63"/>
        <v>-1067.4354046904805</v>
      </c>
      <c r="N249" s="17">
        <v>5050.7901135946158</v>
      </c>
      <c r="O249" s="17">
        <v>4233.49</v>
      </c>
      <c r="P249" s="50">
        <f t="shared" si="64"/>
        <v>-817.30011359461605</v>
      </c>
      <c r="Q249" s="17">
        <v>5242.0780299982634</v>
      </c>
      <c r="R249" s="17">
        <v>4228.24</v>
      </c>
      <c r="S249" s="50">
        <f t="shared" si="65"/>
        <v>-1013.8380299982637</v>
      </c>
      <c r="T249" s="17">
        <v>5717.9631108756003</v>
      </c>
      <c r="U249" s="17">
        <v>4227.38</v>
      </c>
      <c r="V249" s="50">
        <f t="shared" si="66"/>
        <v>-1490.5831108756001</v>
      </c>
      <c r="W249" s="17">
        <v>5863.6632364253783</v>
      </c>
      <c r="X249" s="17">
        <v>4227.37</v>
      </c>
      <c r="Y249" s="50">
        <f t="shared" si="67"/>
        <v>-1636.2932364253784</v>
      </c>
      <c r="Z249" s="17">
        <v>6228.7777184515062</v>
      </c>
      <c r="AA249" s="17">
        <v>4438.12</v>
      </c>
      <c r="AB249" s="50">
        <f t="shared" si="68"/>
        <v>-1790.6577184515063</v>
      </c>
      <c r="AC249" s="17">
        <v>6506.7771488653134</v>
      </c>
      <c r="AD249" s="17">
        <v>4426.2</v>
      </c>
      <c r="AE249" s="50">
        <f t="shared" si="69"/>
        <v>-2080.5771488653136</v>
      </c>
      <c r="AF249" s="17">
        <v>6785.4705999000444</v>
      </c>
      <c r="AG249" s="17">
        <v>4426.2</v>
      </c>
      <c r="AH249" s="50">
        <f t="shared" si="70"/>
        <v>-2359.2705999000445</v>
      </c>
      <c r="AI249" s="17">
        <v>7268.4256830140612</v>
      </c>
      <c r="AJ249" s="17">
        <v>4643.3999999999996</v>
      </c>
      <c r="AK249" s="42">
        <f t="shared" si="71"/>
        <v>-2625.0256830140615</v>
      </c>
      <c r="AL249" s="17">
        <v>4879.4107577945733</v>
      </c>
      <c r="AM249" s="10">
        <v>4643.3999999999996</v>
      </c>
      <c r="AN249" s="42">
        <f t="shared" si="72"/>
        <v>-236.01075779457369</v>
      </c>
      <c r="AO249" s="58">
        <v>4464.0033940144185</v>
      </c>
      <c r="AP249" s="10">
        <v>4595.43</v>
      </c>
      <c r="AQ249" s="53">
        <f t="shared" si="73"/>
        <v>131.42660598558177</v>
      </c>
      <c r="AR249" s="62">
        <v>4683.8</v>
      </c>
      <c r="AS249" s="64">
        <v>4683.8</v>
      </c>
      <c r="AT249" s="60">
        <f t="shared" si="74"/>
        <v>0</v>
      </c>
      <c r="AU249" s="71">
        <v>4921.5637509916833</v>
      </c>
      <c r="AV249" s="69">
        <v>4916.84</v>
      </c>
      <c r="AW249" s="53">
        <f t="shared" si="75"/>
        <v>-4.7237509916831186</v>
      </c>
      <c r="AX249" s="99">
        <v>5167.6419385412673</v>
      </c>
      <c r="AY249" s="69">
        <v>5161.46</v>
      </c>
      <c r="AZ249" s="97">
        <f t="shared" si="76"/>
        <v>-6.1819385412673</v>
      </c>
      <c r="BA249" s="25">
        <f t="shared" si="77"/>
        <v>93607.210082823483</v>
      </c>
      <c r="BB249" s="18">
        <f t="shared" si="78"/>
        <v>76252.908735806515</v>
      </c>
      <c r="BC249" s="11">
        <f t="shared" si="79"/>
        <v>-17354.301347016968</v>
      </c>
      <c r="BH249" s="95"/>
    </row>
    <row r="250" spans="1:60" x14ac:dyDescent="0.25">
      <c r="A250" s="10" t="s">
        <v>261</v>
      </c>
      <c r="B250" s="17">
        <v>3603.9710940693972</v>
      </c>
      <c r="C250" s="17">
        <v>3368.62</v>
      </c>
      <c r="D250" s="50">
        <f t="shared" si="60"/>
        <v>-235.35109406939728</v>
      </c>
      <c r="E250" s="17">
        <v>3459.9375983637742</v>
      </c>
      <c r="F250" s="17">
        <v>2888.32</v>
      </c>
      <c r="G250" s="50">
        <f t="shared" si="61"/>
        <v>-571.61759836377405</v>
      </c>
      <c r="H250" s="17">
        <v>2836.5517283256345</v>
      </c>
      <c r="I250" s="17">
        <v>2305.65</v>
      </c>
      <c r="J250" s="50">
        <f t="shared" si="62"/>
        <v>-530.90172832563439</v>
      </c>
      <c r="K250" s="17">
        <v>2235.4188910010953</v>
      </c>
      <c r="L250" s="17">
        <v>1728.75</v>
      </c>
      <c r="M250" s="50">
        <f t="shared" si="63"/>
        <v>-506.66889100109529</v>
      </c>
      <c r="N250" s="17">
        <v>2396.5483702260167</v>
      </c>
      <c r="O250" s="17">
        <v>2008.2999999999997</v>
      </c>
      <c r="P250" s="50">
        <f t="shared" si="64"/>
        <v>-388.24837022601696</v>
      </c>
      <c r="Q250" s="17">
        <v>2487.3125346420334</v>
      </c>
      <c r="R250" s="17">
        <v>2006.26</v>
      </c>
      <c r="S250" s="50">
        <f t="shared" si="65"/>
        <v>-481.05253464203338</v>
      </c>
      <c r="T250" s="17">
        <v>2713.1151495481163</v>
      </c>
      <c r="U250" s="17">
        <v>2005.2200000000003</v>
      </c>
      <c r="V250" s="50">
        <f t="shared" si="66"/>
        <v>-707.89514954811602</v>
      </c>
      <c r="W250" s="17">
        <v>2782.2483723855107</v>
      </c>
      <c r="X250" s="17">
        <v>2005.2499999999998</v>
      </c>
      <c r="Y250" s="50">
        <f t="shared" si="67"/>
        <v>-776.99837238551095</v>
      </c>
      <c r="Z250" s="17">
        <v>2955.4914684489286</v>
      </c>
      <c r="AA250" s="17">
        <v>2105.21</v>
      </c>
      <c r="AB250" s="50">
        <f t="shared" si="68"/>
        <v>-850.28146844892854</v>
      </c>
      <c r="AC250" s="17">
        <v>3087.3993614513984</v>
      </c>
      <c r="AD250" s="17">
        <v>2099.56</v>
      </c>
      <c r="AE250" s="50">
        <f t="shared" si="69"/>
        <v>-987.83936145139842</v>
      </c>
      <c r="AF250" s="17">
        <v>3219.6365601566536</v>
      </c>
      <c r="AG250" s="17">
        <v>2099.56</v>
      </c>
      <c r="AH250" s="50">
        <f t="shared" si="70"/>
        <v>-1120.0765601566536</v>
      </c>
      <c r="AI250" s="17">
        <v>3448.7938189811616</v>
      </c>
      <c r="AJ250" s="17">
        <v>2204.44</v>
      </c>
      <c r="AK250" s="42">
        <f t="shared" si="71"/>
        <v>-1244.3538189811616</v>
      </c>
      <c r="AL250" s="17">
        <v>2315.2306146678334</v>
      </c>
      <c r="AM250" s="10">
        <v>2204.44</v>
      </c>
      <c r="AN250" s="42">
        <f t="shared" si="72"/>
        <v>-110.79061466783332</v>
      </c>
      <c r="AO250" s="58">
        <v>1852.5614085159839</v>
      </c>
      <c r="AP250" s="10">
        <v>1982.0900000000001</v>
      </c>
      <c r="AQ250" s="53">
        <f t="shared" si="73"/>
        <v>129.52859148401626</v>
      </c>
      <c r="AR250" s="62">
        <v>1944.2</v>
      </c>
      <c r="AS250" s="64">
        <v>1944.2</v>
      </c>
      <c r="AT250" s="60">
        <f t="shared" si="74"/>
        <v>0</v>
      </c>
      <c r="AU250" s="71">
        <v>2042.4489566615487</v>
      </c>
      <c r="AV250" s="69">
        <v>2040.24</v>
      </c>
      <c r="AW250" s="53">
        <f t="shared" si="75"/>
        <v>-2.2089566615486547</v>
      </c>
      <c r="AX250" s="99">
        <v>2144.5714044946262</v>
      </c>
      <c r="AY250" s="69">
        <v>2141.04</v>
      </c>
      <c r="AZ250" s="97">
        <f t="shared" si="76"/>
        <v>-3.5314044946262584</v>
      </c>
      <c r="BA250" s="25">
        <f t="shared" si="77"/>
        <v>43380.865927445091</v>
      </c>
      <c r="BB250" s="18">
        <f t="shared" si="78"/>
        <v>35231.461094069396</v>
      </c>
      <c r="BC250" s="11">
        <f t="shared" si="79"/>
        <v>-8149.4048333756946</v>
      </c>
      <c r="BH250" s="95"/>
    </row>
    <row r="251" spans="1:60" x14ac:dyDescent="0.25">
      <c r="A251" s="10" t="s">
        <v>262</v>
      </c>
      <c r="B251" s="17">
        <v>24712.944645047293</v>
      </c>
      <c r="C251" s="17">
        <v>23107.280000000002</v>
      </c>
      <c r="D251" s="50">
        <f t="shared" si="60"/>
        <v>-1605.6646450472908</v>
      </c>
      <c r="E251" s="17">
        <v>23725.286388780165</v>
      </c>
      <c r="F251" s="17">
        <v>19812.669999999998</v>
      </c>
      <c r="G251" s="50">
        <f t="shared" si="61"/>
        <v>-3912.6163887801667</v>
      </c>
      <c r="H251" s="17">
        <v>20258.880255723161</v>
      </c>
      <c r="I251" s="17">
        <v>16458.810000000001</v>
      </c>
      <c r="J251" s="50">
        <f t="shared" si="62"/>
        <v>-3800.0702557231598</v>
      </c>
      <c r="K251" s="17">
        <v>18412.159897923</v>
      </c>
      <c r="L251" s="17">
        <v>14250.05</v>
      </c>
      <c r="M251" s="50">
        <f t="shared" si="63"/>
        <v>-4162.109897923001</v>
      </c>
      <c r="N251" s="17">
        <v>19739.312382721815</v>
      </c>
      <c r="O251" s="17">
        <v>16551.28</v>
      </c>
      <c r="P251" s="50">
        <f t="shared" si="64"/>
        <v>-3188.0323827218162</v>
      </c>
      <c r="Q251" s="17">
        <v>20486.896790707498</v>
      </c>
      <c r="R251" s="17">
        <v>16524.650000000001</v>
      </c>
      <c r="S251" s="50">
        <f t="shared" si="65"/>
        <v>-3962.246790707497</v>
      </c>
      <c r="T251" s="17">
        <v>22346.733382299539</v>
      </c>
      <c r="U251" s="17">
        <v>16522.04</v>
      </c>
      <c r="V251" s="50">
        <f t="shared" si="66"/>
        <v>-5824.6933822995379</v>
      </c>
      <c r="W251" s="17">
        <v>22916.15326072367</v>
      </c>
      <c r="X251" s="17">
        <v>16522.02</v>
      </c>
      <c r="Y251" s="50">
        <f t="shared" si="67"/>
        <v>-6394.1332607236691</v>
      </c>
      <c r="Z251" s="17">
        <v>24343.080267009456</v>
      </c>
      <c r="AA251" s="17">
        <v>17345.73</v>
      </c>
      <c r="AB251" s="50">
        <f t="shared" si="68"/>
        <v>-6997.3502670094567</v>
      </c>
      <c r="AC251" s="17">
        <v>25429.547428728722</v>
      </c>
      <c r="AD251" s="17">
        <v>17299.080000000002</v>
      </c>
      <c r="AE251" s="50">
        <f t="shared" si="69"/>
        <v>-8130.4674287287198</v>
      </c>
      <c r="AF251" s="17">
        <v>26518.72693634405</v>
      </c>
      <c r="AG251" s="17">
        <v>17299.080000000002</v>
      </c>
      <c r="AH251" s="50">
        <f t="shared" si="70"/>
        <v>-9219.6469363440483</v>
      </c>
      <c r="AI251" s="17">
        <v>28406.194250963115</v>
      </c>
      <c r="AJ251" s="17">
        <v>18159.400000000001</v>
      </c>
      <c r="AK251" s="42">
        <f t="shared" si="71"/>
        <v>-10246.794250963114</v>
      </c>
      <c r="AL251" s="17">
        <v>19069.533879952261</v>
      </c>
      <c r="AM251" s="10">
        <v>18159.400000000001</v>
      </c>
      <c r="AN251" s="42">
        <f t="shared" si="72"/>
        <v>-910.13387995226003</v>
      </c>
      <c r="AO251" s="58">
        <v>16963.212897254791</v>
      </c>
      <c r="AP251" s="10">
        <v>17607.440000000002</v>
      </c>
      <c r="AQ251" s="53">
        <f t="shared" si="73"/>
        <v>644.2271027452116</v>
      </c>
      <c r="AR251" s="62">
        <v>17807.32</v>
      </c>
      <c r="AS251" s="64">
        <v>17807.32</v>
      </c>
      <c r="AT251" s="60">
        <f t="shared" si="74"/>
        <v>0</v>
      </c>
      <c r="AU251" s="71">
        <v>18701.942253768397</v>
      </c>
      <c r="AV251" s="69">
        <v>18694.240000000002</v>
      </c>
      <c r="AW251" s="53">
        <f t="shared" si="75"/>
        <v>-7.7022537683951668</v>
      </c>
      <c r="AX251" s="99">
        <v>19637.039366456818</v>
      </c>
      <c r="AY251" s="69">
        <v>19625.28</v>
      </c>
      <c r="AZ251" s="97">
        <f t="shared" si="76"/>
        <v>-11.759366456819407</v>
      </c>
      <c r="BA251" s="25">
        <f t="shared" si="77"/>
        <v>349837.92491794692</v>
      </c>
      <c r="BB251" s="18">
        <f t="shared" si="78"/>
        <v>283726.15464504733</v>
      </c>
      <c r="BC251" s="11">
        <f t="shared" si="79"/>
        <v>-66111.770272899594</v>
      </c>
      <c r="BH251" s="95"/>
    </row>
    <row r="252" spans="1:60" x14ac:dyDescent="0.25">
      <c r="A252" s="10" t="s">
        <v>263</v>
      </c>
      <c r="B252" s="17">
        <v>3501.0004913816997</v>
      </c>
      <c r="C252" s="17">
        <v>3270.2299999999996</v>
      </c>
      <c r="D252" s="50">
        <f t="shared" si="60"/>
        <v>-230.77049138170014</v>
      </c>
      <c r="E252" s="17">
        <v>3361.0822384105227</v>
      </c>
      <c r="F252" s="17">
        <v>2803.96</v>
      </c>
      <c r="G252" s="50">
        <f t="shared" si="61"/>
        <v>-557.12223841052264</v>
      </c>
      <c r="H252" s="17">
        <v>2740.7466657697378</v>
      </c>
      <c r="I252" s="17">
        <v>2227.09</v>
      </c>
      <c r="J252" s="50">
        <f t="shared" si="62"/>
        <v>-513.65666576973763</v>
      </c>
      <c r="K252" s="17">
        <v>2115.2350796569508</v>
      </c>
      <c r="L252" s="17">
        <v>1634.9</v>
      </c>
      <c r="M252" s="50">
        <f t="shared" si="63"/>
        <v>-480.33507965695071</v>
      </c>
      <c r="N252" s="17">
        <v>2267.7016836547255</v>
      </c>
      <c r="O252" s="17">
        <v>1899.3400000000001</v>
      </c>
      <c r="P252" s="50">
        <f t="shared" si="64"/>
        <v>-368.36168365472531</v>
      </c>
      <c r="Q252" s="17">
        <v>2353.5860542849346</v>
      </c>
      <c r="R252" s="17">
        <v>1898.39</v>
      </c>
      <c r="S252" s="50">
        <f t="shared" si="65"/>
        <v>-455.19605428493446</v>
      </c>
      <c r="T252" s="17">
        <v>2567.2487436584329</v>
      </c>
      <c r="U252" s="17">
        <v>1895.02</v>
      </c>
      <c r="V252" s="50">
        <f t="shared" si="66"/>
        <v>-672.2287436584329</v>
      </c>
      <c r="W252" s="17">
        <v>2632.6651265583332</v>
      </c>
      <c r="X252" s="17">
        <v>1895.0099999999998</v>
      </c>
      <c r="Y252" s="50">
        <f t="shared" si="67"/>
        <v>-737.65512655833345</v>
      </c>
      <c r="Z252" s="17">
        <v>2796.594077672105</v>
      </c>
      <c r="AA252" s="17">
        <v>1989.48</v>
      </c>
      <c r="AB252" s="50">
        <f t="shared" si="68"/>
        <v>-807.11407767210494</v>
      </c>
      <c r="AC252" s="17">
        <v>2921.4101484701405</v>
      </c>
      <c r="AD252" s="17">
        <v>1984.16</v>
      </c>
      <c r="AE252" s="50">
        <f t="shared" si="69"/>
        <v>-937.2501484701404</v>
      </c>
      <c r="AF252" s="17">
        <v>3046.5378203632849</v>
      </c>
      <c r="AG252" s="17">
        <v>1984.16</v>
      </c>
      <c r="AH252" s="50">
        <f t="shared" si="70"/>
        <v>-1062.3778203632849</v>
      </c>
      <c r="AI252" s="17">
        <v>3263.3747964552922</v>
      </c>
      <c r="AJ252" s="17">
        <v>2083.2800000000002</v>
      </c>
      <c r="AK252" s="42">
        <f t="shared" si="71"/>
        <v>-1180.094796455292</v>
      </c>
      <c r="AL252" s="17">
        <v>2190.7558504383796</v>
      </c>
      <c r="AM252" s="10">
        <v>2083.2800000000002</v>
      </c>
      <c r="AN252" s="42">
        <f t="shared" si="72"/>
        <v>-107.47585043837944</v>
      </c>
      <c r="AO252" s="58">
        <v>1450.8011030546861</v>
      </c>
      <c r="AP252" s="10">
        <v>1646.4800000000002</v>
      </c>
      <c r="AQ252" s="53">
        <f t="shared" si="73"/>
        <v>195.67889694531414</v>
      </c>
      <c r="AR252" s="62">
        <v>1520</v>
      </c>
      <c r="AS252" s="64">
        <v>1520</v>
      </c>
      <c r="AT252" s="60">
        <f t="shared" si="74"/>
        <v>0</v>
      </c>
      <c r="AU252" s="71">
        <v>1599.5082190722969</v>
      </c>
      <c r="AV252" s="69">
        <v>1596</v>
      </c>
      <c r="AW252" s="53">
        <f t="shared" si="75"/>
        <v>-3.5082190722969244</v>
      </c>
      <c r="AX252" s="99">
        <v>1679.4836300259119</v>
      </c>
      <c r="AY252" s="69">
        <v>1675.8</v>
      </c>
      <c r="AZ252" s="97">
        <f t="shared" si="76"/>
        <v>-3.6836300259119525</v>
      </c>
      <c r="BA252" s="25">
        <f t="shared" si="77"/>
        <v>40328.248098901517</v>
      </c>
      <c r="BB252" s="18">
        <f t="shared" si="78"/>
        <v>32641.550491381695</v>
      </c>
      <c r="BC252" s="11">
        <f t="shared" si="79"/>
        <v>-7686.6976075198218</v>
      </c>
      <c r="BH252" s="95"/>
    </row>
    <row r="253" spans="1:60" x14ac:dyDescent="0.25">
      <c r="A253" s="10" t="s">
        <v>44</v>
      </c>
      <c r="B253" s="17">
        <v>301806.83647764008</v>
      </c>
      <c r="C253" s="17">
        <v>282211.69</v>
      </c>
      <c r="D253" s="50">
        <f t="shared" si="60"/>
        <v>-19595.146477640083</v>
      </c>
      <c r="E253" s="17">
        <v>289745.0600229777</v>
      </c>
      <c r="F253" s="17">
        <v>241974.17</v>
      </c>
      <c r="G253" s="50">
        <f t="shared" si="61"/>
        <v>-47770.890022977692</v>
      </c>
      <c r="H253" s="17">
        <v>241352.09399034822</v>
      </c>
      <c r="I253" s="17">
        <v>196216.14</v>
      </c>
      <c r="J253" s="50">
        <f t="shared" si="62"/>
        <v>-45135.953990348207</v>
      </c>
      <c r="K253" s="17">
        <v>201740.54572228165</v>
      </c>
      <c r="L253" s="17">
        <v>156157.37</v>
      </c>
      <c r="M253" s="50">
        <f t="shared" si="63"/>
        <v>-45583.175722281652</v>
      </c>
      <c r="N253" s="17">
        <v>216282.04807856944</v>
      </c>
      <c r="O253" s="17">
        <v>181363.84</v>
      </c>
      <c r="P253" s="50">
        <f t="shared" si="64"/>
        <v>-34918.208078569442</v>
      </c>
      <c r="Q253" s="17">
        <v>224473.26992742566</v>
      </c>
      <c r="R253" s="17">
        <v>181059.3</v>
      </c>
      <c r="S253" s="50">
        <f t="shared" si="65"/>
        <v>-43413.969927425671</v>
      </c>
      <c r="T253" s="17">
        <v>244851.34892642303</v>
      </c>
      <c r="U253" s="17">
        <v>181056.29</v>
      </c>
      <c r="V253" s="50">
        <f t="shared" si="66"/>
        <v>-63795.058926423022</v>
      </c>
      <c r="W253" s="17">
        <v>251090.43644550102</v>
      </c>
      <c r="X253" s="17">
        <v>181056.27</v>
      </c>
      <c r="Y253" s="50">
        <f t="shared" si="67"/>
        <v>-70034.166445501032</v>
      </c>
      <c r="Z253" s="17">
        <v>266725.16015797702</v>
      </c>
      <c r="AA253" s="17">
        <v>190082.72</v>
      </c>
      <c r="AB253" s="50">
        <f t="shared" si="68"/>
        <v>-76642.44015797702</v>
      </c>
      <c r="AC253" s="17">
        <v>278629.49291033967</v>
      </c>
      <c r="AD253" s="17">
        <v>189571.8</v>
      </c>
      <c r="AE253" s="50">
        <f t="shared" si="69"/>
        <v>-89057.692910339683</v>
      </c>
      <c r="AF253" s="17">
        <v>290563.54461714835</v>
      </c>
      <c r="AG253" s="17">
        <v>189571.8</v>
      </c>
      <c r="AH253" s="50">
        <f t="shared" si="70"/>
        <v>-100991.74461714836</v>
      </c>
      <c r="AI253" s="17">
        <v>311244.37121192354</v>
      </c>
      <c r="AJ253" s="17">
        <v>198991.32</v>
      </c>
      <c r="AK253" s="42">
        <f t="shared" si="71"/>
        <v>-112253.05121192354</v>
      </c>
      <c r="AL253" s="17">
        <v>208943.33923556047</v>
      </c>
      <c r="AM253" s="10">
        <v>198991.32</v>
      </c>
      <c r="AN253" s="42">
        <f t="shared" si="72"/>
        <v>-9952.0192355604668</v>
      </c>
      <c r="AO253" s="58">
        <v>182443.81871336928</v>
      </c>
      <c r="AP253" s="10">
        <v>190393.32</v>
      </c>
      <c r="AQ253" s="53">
        <f t="shared" si="73"/>
        <v>7949.5012866307225</v>
      </c>
      <c r="AR253" s="62">
        <v>191563.84</v>
      </c>
      <c r="AS253" s="64">
        <v>191563.84</v>
      </c>
      <c r="AT253" s="60">
        <f t="shared" si="74"/>
        <v>0</v>
      </c>
      <c r="AU253" s="71">
        <v>201144.31050303008</v>
      </c>
      <c r="AV253" s="69">
        <v>201099.13</v>
      </c>
      <c r="AW253" s="53">
        <f t="shared" si="75"/>
        <v>-45.18050303007476</v>
      </c>
      <c r="AX253" s="99">
        <v>211201.5260281816</v>
      </c>
      <c r="AY253" s="69">
        <v>211109.04</v>
      </c>
      <c r="AZ253" s="97">
        <f t="shared" si="76"/>
        <v>-92.486028181592701</v>
      </c>
      <c r="BA253" s="25">
        <f t="shared" si="77"/>
        <v>3902599.5169405155</v>
      </c>
      <c r="BB253" s="18">
        <f t="shared" si="78"/>
        <v>3170955.4664776395</v>
      </c>
      <c r="BC253" s="11">
        <f t="shared" si="79"/>
        <v>-731644.05046287598</v>
      </c>
      <c r="BH253" s="95"/>
    </row>
    <row r="254" spans="1:60" x14ac:dyDescent="0.25">
      <c r="A254" s="10" t="s">
        <v>264</v>
      </c>
      <c r="B254" s="17">
        <v>7139.2951196803297</v>
      </c>
      <c r="C254" s="17">
        <v>6671.67</v>
      </c>
      <c r="D254" s="50">
        <f t="shared" si="60"/>
        <v>-467.62511968032959</v>
      </c>
      <c r="E254" s="17">
        <v>6853.971623425381</v>
      </c>
      <c r="F254" s="17">
        <v>5720.42</v>
      </c>
      <c r="G254" s="50">
        <f t="shared" si="61"/>
        <v>-1133.551623425381</v>
      </c>
      <c r="H254" s="17">
        <v>5529.4294819271436</v>
      </c>
      <c r="I254" s="17">
        <v>4496.2299999999996</v>
      </c>
      <c r="J254" s="50">
        <f t="shared" si="62"/>
        <v>-1033.199481927144</v>
      </c>
      <c r="K254" s="17">
        <v>4086.2495857009271</v>
      </c>
      <c r="L254" s="17">
        <v>3162.11</v>
      </c>
      <c r="M254" s="50">
        <f t="shared" si="63"/>
        <v>-924.139585700927</v>
      </c>
      <c r="N254" s="17">
        <v>4380.7873434239018</v>
      </c>
      <c r="O254" s="17">
        <v>3671.72</v>
      </c>
      <c r="P254" s="50">
        <f t="shared" si="64"/>
        <v>-709.067343423902</v>
      </c>
      <c r="Q254" s="17">
        <v>4546.7003321413513</v>
      </c>
      <c r="R254" s="17">
        <v>3667.35</v>
      </c>
      <c r="S254" s="50">
        <f t="shared" si="65"/>
        <v>-879.35033214135137</v>
      </c>
      <c r="T254" s="17">
        <v>4959.4578002492453</v>
      </c>
      <c r="U254" s="17">
        <v>3665.61</v>
      </c>
      <c r="V254" s="50">
        <f t="shared" si="66"/>
        <v>-1293.8478002492452</v>
      </c>
      <c r="W254" s="17">
        <v>5085.8303581240525</v>
      </c>
      <c r="X254" s="17">
        <v>3665.62</v>
      </c>
      <c r="Y254" s="50">
        <f t="shared" si="67"/>
        <v>-1420.2103581240526</v>
      </c>
      <c r="Z254" s="17">
        <v>5402.511286412021</v>
      </c>
      <c r="AA254" s="17">
        <v>3848.3500000000004</v>
      </c>
      <c r="AB254" s="50">
        <f t="shared" si="68"/>
        <v>-1554.1612864120207</v>
      </c>
      <c r="AC254" s="17">
        <v>5643.6332413627715</v>
      </c>
      <c r="AD254" s="17">
        <v>3838.04</v>
      </c>
      <c r="AE254" s="50">
        <f t="shared" si="69"/>
        <v>-1805.5932413627716</v>
      </c>
      <c r="AF254" s="17">
        <v>5885.3571529745286</v>
      </c>
      <c r="AG254" s="17">
        <v>3838.04</v>
      </c>
      <c r="AH254" s="50">
        <f t="shared" si="70"/>
        <v>-2047.3171529745287</v>
      </c>
      <c r="AI254" s="17">
        <v>6304.2467658795422</v>
      </c>
      <c r="AJ254" s="17">
        <v>4029.76</v>
      </c>
      <c r="AK254" s="42">
        <f t="shared" si="71"/>
        <v>-2274.486765879542</v>
      </c>
      <c r="AL254" s="17">
        <v>4232.1419838014153</v>
      </c>
      <c r="AM254" s="10">
        <v>4029.76</v>
      </c>
      <c r="AN254" s="42">
        <f t="shared" si="72"/>
        <v>-202.38198380141512</v>
      </c>
      <c r="AO254" s="58">
        <v>2856.9621721692283</v>
      </c>
      <c r="AP254" s="10">
        <v>3224.58</v>
      </c>
      <c r="AQ254" s="53">
        <f t="shared" si="73"/>
        <v>367.6178278307716</v>
      </c>
      <c r="AR254" s="62">
        <v>2995.84</v>
      </c>
      <c r="AS254" s="64">
        <v>2995.84</v>
      </c>
      <c r="AT254" s="60">
        <f t="shared" si="74"/>
        <v>0</v>
      </c>
      <c r="AU254" s="71">
        <v>3149.8008006346777</v>
      </c>
      <c r="AV254" s="69">
        <v>3145.64</v>
      </c>
      <c r="AW254" s="53">
        <f t="shared" si="75"/>
        <v>-4.1608006346777984</v>
      </c>
      <c r="AX254" s="99">
        <v>3307.2908406664114</v>
      </c>
      <c r="AY254" s="69">
        <v>3302.92</v>
      </c>
      <c r="AZ254" s="97">
        <f t="shared" si="76"/>
        <v>-4.3708406664113681</v>
      </c>
      <c r="BA254" s="25">
        <f t="shared" si="77"/>
        <v>79052.215047906517</v>
      </c>
      <c r="BB254" s="18">
        <f t="shared" si="78"/>
        <v>64138.36511968034</v>
      </c>
      <c r="BC254" s="11">
        <f t="shared" si="79"/>
        <v>-14913.849928226176</v>
      </c>
      <c r="BH254" s="95"/>
    </row>
    <row r="255" spans="1:60" x14ac:dyDescent="0.25">
      <c r="A255" s="10" t="s">
        <v>308</v>
      </c>
      <c r="B255" s="17" t="s">
        <v>310</v>
      </c>
      <c r="C255" s="17" t="s">
        <v>310</v>
      </c>
      <c r="D255" s="50" t="s">
        <v>310</v>
      </c>
      <c r="E255" s="17" t="s">
        <v>310</v>
      </c>
      <c r="F255" s="17" t="s">
        <v>310</v>
      </c>
      <c r="G255" s="50" t="s">
        <v>310</v>
      </c>
      <c r="H255" s="17" t="s">
        <v>310</v>
      </c>
      <c r="I255" s="17" t="s">
        <v>310</v>
      </c>
      <c r="J255" s="50" t="s">
        <v>310</v>
      </c>
      <c r="K255" s="17" t="s">
        <v>310</v>
      </c>
      <c r="L255" s="17" t="s">
        <v>310</v>
      </c>
      <c r="M255" s="50" t="s">
        <v>310</v>
      </c>
      <c r="N255" s="17" t="s">
        <v>310</v>
      </c>
      <c r="O255" s="17" t="s">
        <v>310</v>
      </c>
      <c r="P255" s="50" t="s">
        <v>310</v>
      </c>
      <c r="Q255" s="17" t="s">
        <v>310</v>
      </c>
      <c r="R255" s="17" t="s">
        <v>310</v>
      </c>
      <c r="S255" s="50" t="s">
        <v>310</v>
      </c>
      <c r="T255" s="17" t="s">
        <v>310</v>
      </c>
      <c r="U255" s="17" t="s">
        <v>310</v>
      </c>
      <c r="V255" s="50" t="s">
        <v>310</v>
      </c>
      <c r="W255" s="17" t="s">
        <v>310</v>
      </c>
      <c r="X255" s="17" t="s">
        <v>310</v>
      </c>
      <c r="Y255" s="50" t="s">
        <v>310</v>
      </c>
      <c r="Z255" s="17" t="s">
        <v>310</v>
      </c>
      <c r="AA255" s="17" t="s">
        <v>310</v>
      </c>
      <c r="AB255" s="50" t="s">
        <v>310</v>
      </c>
      <c r="AC255" s="17" t="s">
        <v>310</v>
      </c>
      <c r="AD255" s="17" t="s">
        <v>310</v>
      </c>
      <c r="AE255" s="50" t="s">
        <v>310</v>
      </c>
      <c r="AF255" s="17" t="s">
        <v>310</v>
      </c>
      <c r="AG255" s="17" t="s">
        <v>310</v>
      </c>
      <c r="AH255" s="50" t="s">
        <v>310</v>
      </c>
      <c r="AI255" s="17">
        <v>15908.952132719551</v>
      </c>
      <c r="AJ255" s="17">
        <v>10170.200000000001</v>
      </c>
      <c r="AK255" s="42">
        <f t="shared" si="71"/>
        <v>-5738.75213271955</v>
      </c>
      <c r="AL255" s="17">
        <v>10679.934770887101</v>
      </c>
      <c r="AM255" s="10">
        <v>10170.200000000001</v>
      </c>
      <c r="AN255" s="42">
        <f t="shared" si="72"/>
        <v>-509.73477088710024</v>
      </c>
      <c r="AO255" s="58">
        <v>18927.374390621135</v>
      </c>
      <c r="AP255" s="10">
        <v>16930.96</v>
      </c>
      <c r="AQ255" s="53">
        <f t="shared" si="73"/>
        <v>-1996.4143906211357</v>
      </c>
      <c r="AR255" s="62">
        <v>19870.88</v>
      </c>
      <c r="AS255" s="64">
        <v>19870.88</v>
      </c>
      <c r="AT255" s="60">
        <f t="shared" si="74"/>
        <v>0</v>
      </c>
      <c r="AU255" s="71">
        <v>20867.430304204736</v>
      </c>
      <c r="AV255" s="69">
        <v>20859.759999999998</v>
      </c>
      <c r="AW255" s="53">
        <f t="shared" si="75"/>
        <v>-7.6703042047374765</v>
      </c>
      <c r="AX255" s="99">
        <v>21910.801819414974</v>
      </c>
      <c r="AY255" s="69">
        <v>21897.9</v>
      </c>
      <c r="AZ255" s="97">
        <f t="shared" si="76"/>
        <v>-12.901819414972124</v>
      </c>
      <c r="BA255" s="25">
        <f t="shared" si="77"/>
        <v>86254.571598432536</v>
      </c>
      <c r="BB255" s="18">
        <f t="shared" si="78"/>
        <v>78002</v>
      </c>
      <c r="BC255" s="11">
        <f t="shared" si="79"/>
        <v>-8252.5715984325361</v>
      </c>
      <c r="BH255" s="95"/>
    </row>
    <row r="256" spans="1:60" x14ac:dyDescent="0.25">
      <c r="A256" s="10" t="s">
        <v>265</v>
      </c>
      <c r="B256" s="17">
        <v>71187.009991427898</v>
      </c>
      <c r="C256" s="17">
        <v>66562.320000000007</v>
      </c>
      <c r="D256" s="50">
        <f t="shared" si="60"/>
        <v>-4624.6899914278911</v>
      </c>
      <c r="E256" s="17">
        <v>68342.0055143473</v>
      </c>
      <c r="F256" s="17">
        <v>57071.9</v>
      </c>
      <c r="G256" s="50">
        <f t="shared" si="61"/>
        <v>-11270.105514347299</v>
      </c>
      <c r="H256" s="17">
        <v>58076.431250912137</v>
      </c>
      <c r="I256" s="17">
        <v>47188.46</v>
      </c>
      <c r="J256" s="50">
        <f t="shared" si="62"/>
        <v>-10887.971250912138</v>
      </c>
      <c r="K256" s="17">
        <v>51967.480025208264</v>
      </c>
      <c r="L256" s="17">
        <v>40224.449999999997</v>
      </c>
      <c r="M256" s="50">
        <f t="shared" si="63"/>
        <v>-11743.030025208267</v>
      </c>
      <c r="N256" s="17">
        <v>55713.307273426326</v>
      </c>
      <c r="O256" s="17">
        <v>46717.86</v>
      </c>
      <c r="P256" s="50">
        <f t="shared" si="64"/>
        <v>-8995.4472734263254</v>
      </c>
      <c r="Q256" s="17">
        <v>57823.330106409427</v>
      </c>
      <c r="R256" s="17">
        <v>46640.08</v>
      </c>
      <c r="S256" s="50">
        <f t="shared" si="65"/>
        <v>-11183.250106409425</v>
      </c>
      <c r="T256" s="17">
        <v>63072.63390669923</v>
      </c>
      <c r="U256" s="17">
        <v>46640.020000000004</v>
      </c>
      <c r="V256" s="50">
        <f t="shared" si="66"/>
        <v>-16432.613906699225</v>
      </c>
      <c r="W256" s="17">
        <v>64679.79549567178</v>
      </c>
      <c r="X256" s="17">
        <v>46639.99</v>
      </c>
      <c r="Y256" s="50">
        <f t="shared" si="67"/>
        <v>-18039.805495671782</v>
      </c>
      <c r="Z256" s="17">
        <v>68707.231771898762</v>
      </c>
      <c r="AA256" s="17">
        <v>48965.21</v>
      </c>
      <c r="AB256" s="50">
        <f t="shared" si="68"/>
        <v>-19742.021771898762</v>
      </c>
      <c r="AC256" s="17">
        <v>71773.73569309595</v>
      </c>
      <c r="AD256" s="17">
        <v>48833.599999999999</v>
      </c>
      <c r="AE256" s="50">
        <f t="shared" si="69"/>
        <v>-22940.135693095952</v>
      </c>
      <c r="AF256" s="17">
        <v>74847.895086652527</v>
      </c>
      <c r="AG256" s="17">
        <v>48833.599999999999</v>
      </c>
      <c r="AH256" s="50">
        <f t="shared" si="70"/>
        <v>-26014.295086652528</v>
      </c>
      <c r="AI256" s="17">
        <v>80175.185340185708</v>
      </c>
      <c r="AJ256" s="17">
        <v>51257.52</v>
      </c>
      <c r="AK256" s="42">
        <f t="shared" si="71"/>
        <v>-28917.665340185711</v>
      </c>
      <c r="AL256" s="17">
        <v>53822.888052815644</v>
      </c>
      <c r="AM256" s="10">
        <v>51257.52</v>
      </c>
      <c r="AN256" s="42">
        <f t="shared" si="72"/>
        <v>-2565.3680528156474</v>
      </c>
      <c r="AO256" s="58">
        <v>37252.108323050328</v>
      </c>
      <c r="AP256" s="10">
        <v>41735.65</v>
      </c>
      <c r="AQ256" s="53">
        <f t="shared" si="73"/>
        <v>4483.5416769496733</v>
      </c>
      <c r="AR256" s="62">
        <v>39114.32</v>
      </c>
      <c r="AS256" s="64">
        <v>39114.32</v>
      </c>
      <c r="AT256" s="60">
        <f t="shared" si="74"/>
        <v>0</v>
      </c>
      <c r="AU256" s="71">
        <v>41070.449502025593</v>
      </c>
      <c r="AV256" s="69">
        <v>41060.76</v>
      </c>
      <c r="AW256" s="53">
        <f t="shared" si="75"/>
        <v>-9.6895020255906275</v>
      </c>
      <c r="AX256" s="99">
        <v>43123.971977126879</v>
      </c>
      <c r="AY256" s="69">
        <v>43104.039999999994</v>
      </c>
      <c r="AZ256" s="97">
        <f t="shared" si="76"/>
        <v>-19.931977126885613</v>
      </c>
      <c r="BA256" s="25">
        <f t="shared" si="77"/>
        <v>957625.80733382679</v>
      </c>
      <c r="BB256" s="18">
        <f t="shared" si="78"/>
        <v>773367.94999142794</v>
      </c>
      <c r="BC256" s="11">
        <f t="shared" si="79"/>
        <v>-184257.85734239884</v>
      </c>
      <c r="BH256" s="95"/>
    </row>
    <row r="257" spans="1:60" x14ac:dyDescent="0.25">
      <c r="A257" s="10" t="s">
        <v>266</v>
      </c>
      <c r="B257" s="17">
        <v>29621.210039827518</v>
      </c>
      <c r="C257" s="17">
        <v>27694.07</v>
      </c>
      <c r="D257" s="50">
        <f t="shared" si="60"/>
        <v>-1927.1400398275182</v>
      </c>
      <c r="E257" s="17">
        <v>28437.391879885112</v>
      </c>
      <c r="F257" s="17">
        <v>23745.46</v>
      </c>
      <c r="G257" s="50">
        <f t="shared" si="61"/>
        <v>-4691.9318798851127</v>
      </c>
      <c r="H257" s="17">
        <v>23519.32386022366</v>
      </c>
      <c r="I257" s="17">
        <v>19122.05</v>
      </c>
      <c r="J257" s="50">
        <f t="shared" si="62"/>
        <v>-4397.2738602236604</v>
      </c>
      <c r="K257" s="17">
        <v>19157.299528256699</v>
      </c>
      <c r="L257" s="17">
        <v>14827.81</v>
      </c>
      <c r="M257" s="50">
        <f t="shared" si="63"/>
        <v>-4329.4895282566995</v>
      </c>
      <c r="N257" s="17">
        <v>20538.161839463821</v>
      </c>
      <c r="O257" s="17">
        <v>17221.22</v>
      </c>
      <c r="P257" s="50">
        <f t="shared" si="64"/>
        <v>-3316.9418394638196</v>
      </c>
      <c r="Q257" s="17">
        <v>21316.000968921511</v>
      </c>
      <c r="R257" s="17">
        <v>17193.41</v>
      </c>
      <c r="S257" s="50">
        <f t="shared" si="65"/>
        <v>-4122.5909689215114</v>
      </c>
      <c r="T257" s="17">
        <v>23251.105098815577</v>
      </c>
      <c r="U257" s="17">
        <v>17190.43</v>
      </c>
      <c r="V257" s="50">
        <f t="shared" si="66"/>
        <v>-6060.6750988155763</v>
      </c>
      <c r="W257" s="17">
        <v>23843.569384852173</v>
      </c>
      <c r="X257" s="17">
        <v>17190.440000000002</v>
      </c>
      <c r="Y257" s="50">
        <f t="shared" si="67"/>
        <v>-6653.1293848521709</v>
      </c>
      <c r="Z257" s="17">
        <v>25328.244089825766</v>
      </c>
      <c r="AA257" s="17">
        <v>18047.46</v>
      </c>
      <c r="AB257" s="50">
        <f t="shared" si="68"/>
        <v>-7280.7840898257673</v>
      </c>
      <c r="AC257" s="17">
        <v>26458.68054921252</v>
      </c>
      <c r="AD257" s="17">
        <v>17998.96</v>
      </c>
      <c r="AE257" s="50">
        <f t="shared" si="69"/>
        <v>-8459.7205492125213</v>
      </c>
      <c r="AF257" s="17">
        <v>27591.939123062934</v>
      </c>
      <c r="AG257" s="17">
        <v>17998.96</v>
      </c>
      <c r="AH257" s="50">
        <f t="shared" si="70"/>
        <v>-9592.9791230629344</v>
      </c>
      <c r="AI257" s="17">
        <v>29555.792190623499</v>
      </c>
      <c r="AJ257" s="17">
        <v>18894.2</v>
      </c>
      <c r="AK257" s="42">
        <f t="shared" si="71"/>
        <v>-10661.592190623498</v>
      </c>
      <c r="AL257" s="17">
        <v>19841.277418174868</v>
      </c>
      <c r="AM257" s="10">
        <v>18894.2</v>
      </c>
      <c r="AN257" s="42">
        <f t="shared" si="72"/>
        <v>-947.07741817486749</v>
      </c>
      <c r="AO257" s="58">
        <v>14083.930708115493</v>
      </c>
      <c r="AP257" s="10">
        <v>15646.4</v>
      </c>
      <c r="AQ257" s="53">
        <f t="shared" si="73"/>
        <v>1562.4692918845067</v>
      </c>
      <c r="AR257" s="62">
        <v>14784.96</v>
      </c>
      <c r="AS257" s="64">
        <v>14784.96</v>
      </c>
      <c r="AT257" s="60">
        <f t="shared" si="74"/>
        <v>0</v>
      </c>
      <c r="AU257" s="71">
        <v>15527.533634378762</v>
      </c>
      <c r="AV257" s="69">
        <v>15520.72</v>
      </c>
      <c r="AW257" s="53">
        <f t="shared" si="75"/>
        <v>-6.8136343787627993</v>
      </c>
      <c r="AX257" s="99">
        <v>16303.910316097701</v>
      </c>
      <c r="AY257" s="69">
        <v>16293.099999999999</v>
      </c>
      <c r="AZ257" s="97">
        <f t="shared" si="76"/>
        <v>-10.810316097702525</v>
      </c>
      <c r="BA257" s="25">
        <f t="shared" si="77"/>
        <v>362856.42031363997</v>
      </c>
      <c r="BB257" s="18">
        <f t="shared" si="78"/>
        <v>293897.8900398275</v>
      </c>
      <c r="BC257" s="11">
        <f t="shared" si="79"/>
        <v>-68958.530273812474</v>
      </c>
      <c r="BH257" s="95"/>
    </row>
    <row r="258" spans="1:60" x14ac:dyDescent="0.25">
      <c r="A258" s="10" t="s">
        <v>267</v>
      </c>
      <c r="B258" s="17">
        <v>130463.75360531216</v>
      </c>
      <c r="C258" s="17">
        <v>121992.64000000001</v>
      </c>
      <c r="D258" s="50">
        <f t="shared" si="60"/>
        <v>-8471.1136053121445</v>
      </c>
      <c r="E258" s="17">
        <v>125249.7410607686</v>
      </c>
      <c r="F258" s="17">
        <v>104599.03999999999</v>
      </c>
      <c r="G258" s="50">
        <f t="shared" si="61"/>
        <v>-20650.70106076861</v>
      </c>
      <c r="H258" s="17">
        <v>108330.77089901708</v>
      </c>
      <c r="I258" s="17">
        <v>87985.05</v>
      </c>
      <c r="J258" s="50">
        <f t="shared" si="62"/>
        <v>-20345.720899017077</v>
      </c>
      <c r="K258" s="17">
        <v>102468.71755201796</v>
      </c>
      <c r="L258" s="17">
        <v>79314.780000000013</v>
      </c>
      <c r="M258" s="50">
        <f t="shared" si="63"/>
        <v>-23153.937552017946</v>
      </c>
      <c r="N258" s="17">
        <v>109854.68497068291</v>
      </c>
      <c r="O258" s="17">
        <v>92117.67</v>
      </c>
      <c r="P258" s="50">
        <f t="shared" si="64"/>
        <v>-17737.014970682911</v>
      </c>
      <c r="Q258" s="17">
        <v>114015.19715246223</v>
      </c>
      <c r="R258" s="17">
        <v>91964.23</v>
      </c>
      <c r="S258" s="50">
        <f t="shared" si="65"/>
        <v>-22050.967152462239</v>
      </c>
      <c r="T258" s="17">
        <v>124365.69766154431</v>
      </c>
      <c r="U258" s="17">
        <v>91960.98</v>
      </c>
      <c r="V258" s="50">
        <f t="shared" si="66"/>
        <v>-32404.717661544317</v>
      </c>
      <c r="W258" s="17">
        <v>127534.67539225199</v>
      </c>
      <c r="X258" s="17">
        <v>91960.950000000012</v>
      </c>
      <c r="Y258" s="50">
        <f t="shared" si="67"/>
        <v>-35573.725392251974</v>
      </c>
      <c r="Z258" s="17">
        <v>135475.91537632025</v>
      </c>
      <c r="AA258" s="17">
        <v>96545.62000000001</v>
      </c>
      <c r="AB258" s="50">
        <f t="shared" si="68"/>
        <v>-38930.295376320239</v>
      </c>
      <c r="AC258" s="17">
        <v>141522.40298782056</v>
      </c>
      <c r="AD258" s="17">
        <v>96286.12</v>
      </c>
      <c r="AE258" s="50">
        <f t="shared" si="69"/>
        <v>-45236.282987820567</v>
      </c>
      <c r="AF258" s="17">
        <v>147583.98554782596</v>
      </c>
      <c r="AG258" s="17">
        <v>96286.12</v>
      </c>
      <c r="AH258" s="50">
        <f t="shared" si="70"/>
        <v>-51297.865547825961</v>
      </c>
      <c r="AI258" s="17">
        <v>158088.25860555583</v>
      </c>
      <c r="AJ258" s="17">
        <v>101072.76</v>
      </c>
      <c r="AK258" s="42">
        <f t="shared" si="71"/>
        <v>-57015.49860555584</v>
      </c>
      <c r="AL258" s="17">
        <v>106127.18398203196</v>
      </c>
      <c r="AM258" s="10">
        <v>101072.76</v>
      </c>
      <c r="AN258" s="42">
        <f t="shared" si="72"/>
        <v>-5054.4239820319635</v>
      </c>
      <c r="AO258" s="58">
        <v>90887.109102133574</v>
      </c>
      <c r="AP258" s="10">
        <v>95370.25</v>
      </c>
      <c r="AQ258" s="53">
        <f t="shared" si="73"/>
        <v>4483.1408978664258</v>
      </c>
      <c r="AR258" s="62">
        <v>95430.64</v>
      </c>
      <c r="AS258" s="64">
        <v>95430.64</v>
      </c>
      <c r="AT258" s="60">
        <f t="shared" si="74"/>
        <v>0</v>
      </c>
      <c r="AU258" s="71">
        <v>100203.03797019068</v>
      </c>
      <c r="AV258" s="69">
        <v>100180.12</v>
      </c>
      <c r="AW258" s="53">
        <f t="shared" si="75"/>
        <v>-22.917970190683263</v>
      </c>
      <c r="AX258" s="99">
        <v>105213.18986870022</v>
      </c>
      <c r="AY258" s="69">
        <v>105166</v>
      </c>
      <c r="AZ258" s="97">
        <f t="shared" si="76"/>
        <v>-47.189868700224906</v>
      </c>
      <c r="BA258" s="25">
        <f t="shared" si="77"/>
        <v>1917601.7718659358</v>
      </c>
      <c r="BB258" s="18">
        <f t="shared" si="78"/>
        <v>1552610.8436053121</v>
      </c>
      <c r="BC258" s="11">
        <f t="shared" si="79"/>
        <v>-364990.92826062371</v>
      </c>
      <c r="BH258" s="95"/>
    </row>
    <row r="259" spans="1:60" x14ac:dyDescent="0.25">
      <c r="A259" s="10" t="s">
        <v>268</v>
      </c>
      <c r="B259" s="17">
        <v>176869.17188323432</v>
      </c>
      <c r="C259" s="17">
        <v>165386.78999999998</v>
      </c>
      <c r="D259" s="50">
        <f t="shared" si="60"/>
        <v>-11482.381883234339</v>
      </c>
      <c r="E259" s="17">
        <v>169800.55661303358</v>
      </c>
      <c r="F259" s="17">
        <v>141806.06</v>
      </c>
      <c r="G259" s="50">
        <f t="shared" si="61"/>
        <v>-27994.496613033582</v>
      </c>
      <c r="H259" s="17">
        <v>144461.07184659134</v>
      </c>
      <c r="I259" s="17">
        <v>117380.37</v>
      </c>
      <c r="J259" s="50">
        <f t="shared" si="62"/>
        <v>-27080.701846591342</v>
      </c>
      <c r="K259" s="17">
        <v>129750.44272713886</v>
      </c>
      <c r="L259" s="17">
        <v>100434.09</v>
      </c>
      <c r="M259" s="50">
        <f t="shared" si="63"/>
        <v>-29316.352727138859</v>
      </c>
      <c r="N259" s="17">
        <v>139102.88282236602</v>
      </c>
      <c r="O259" s="17">
        <v>116646.1</v>
      </c>
      <c r="P259" s="50">
        <f t="shared" si="64"/>
        <v>-22456.782822366018</v>
      </c>
      <c r="Q259" s="17">
        <v>144371.10819352363</v>
      </c>
      <c r="R259" s="17">
        <v>116449.2</v>
      </c>
      <c r="S259" s="50">
        <f t="shared" si="65"/>
        <v>-27921.908193523632</v>
      </c>
      <c r="T259" s="17">
        <v>157477.37179850251</v>
      </c>
      <c r="U259" s="17">
        <v>116447.17</v>
      </c>
      <c r="V259" s="50">
        <f t="shared" si="66"/>
        <v>-41030.201798502516</v>
      </c>
      <c r="W259" s="17">
        <v>161490.07219502141</v>
      </c>
      <c r="X259" s="17">
        <v>116447.15</v>
      </c>
      <c r="Y259" s="50">
        <f t="shared" si="67"/>
        <v>-45042.922195021412</v>
      </c>
      <c r="Z259" s="17">
        <v>171545.62308265935</v>
      </c>
      <c r="AA259" s="17">
        <v>122252.56</v>
      </c>
      <c r="AB259" s="50">
        <f t="shared" si="68"/>
        <v>-49293.063082659355</v>
      </c>
      <c r="AC259" s="17">
        <v>179201.95433456614</v>
      </c>
      <c r="AD259" s="17">
        <v>121923.96</v>
      </c>
      <c r="AE259" s="50">
        <f t="shared" si="69"/>
        <v>-57277.99433456613</v>
      </c>
      <c r="AF259" s="17">
        <v>186877.39948092061</v>
      </c>
      <c r="AG259" s="17">
        <v>121923.96</v>
      </c>
      <c r="AH259" s="50">
        <f t="shared" si="70"/>
        <v>-64953.439480920599</v>
      </c>
      <c r="AI259" s="17">
        <v>200178.37671892808</v>
      </c>
      <c r="AJ259" s="17">
        <v>127983.56</v>
      </c>
      <c r="AK259" s="42">
        <f t="shared" si="71"/>
        <v>-72194.816718928079</v>
      </c>
      <c r="AL259" s="17">
        <v>134382.95546211788</v>
      </c>
      <c r="AM259" s="10">
        <v>127983.56</v>
      </c>
      <c r="AN259" s="42">
        <f t="shared" si="72"/>
        <v>-6399.3954621178855</v>
      </c>
      <c r="AO259" s="58">
        <v>123742.1740820797</v>
      </c>
      <c r="AP259" s="10">
        <v>127254.32</v>
      </c>
      <c r="AQ259" s="53">
        <f t="shared" si="73"/>
        <v>3512.1459179203084</v>
      </c>
      <c r="AR259" s="62">
        <v>129927.4</v>
      </c>
      <c r="AS259" s="64">
        <v>129927.4</v>
      </c>
      <c r="AT259" s="60">
        <f t="shared" si="74"/>
        <v>0</v>
      </c>
      <c r="AU259" s="71">
        <v>136425.74717748945</v>
      </c>
      <c r="AV259" s="69">
        <v>136394.79999999999</v>
      </c>
      <c r="AW259" s="53">
        <f t="shared" si="75"/>
        <v>-30.947177489462774</v>
      </c>
      <c r="AX259" s="99">
        <v>143247.03453636394</v>
      </c>
      <c r="AY259" s="69">
        <v>143184.1</v>
      </c>
      <c r="AZ259" s="97">
        <f t="shared" si="76"/>
        <v>-62.93453636392951</v>
      </c>
      <c r="BA259" s="25">
        <f t="shared" si="77"/>
        <v>2485604.3084181733</v>
      </c>
      <c r="BB259" s="18">
        <f t="shared" si="78"/>
        <v>2018123.4318832343</v>
      </c>
      <c r="BC259" s="11">
        <f t="shared" si="79"/>
        <v>-467480.87653493905</v>
      </c>
      <c r="BH259" s="95"/>
    </row>
    <row r="260" spans="1:60" x14ac:dyDescent="0.25">
      <c r="A260" s="10" t="s">
        <v>269</v>
      </c>
      <c r="B260" s="17">
        <v>3775.5887652155589</v>
      </c>
      <c r="C260" s="17">
        <v>3527.9100000000003</v>
      </c>
      <c r="D260" s="50">
        <f t="shared" si="60"/>
        <v>-247.67876521555854</v>
      </c>
      <c r="E260" s="17">
        <v>3624.6965316191918</v>
      </c>
      <c r="F260" s="17">
        <v>3024.91</v>
      </c>
      <c r="G260" s="50">
        <f t="shared" si="61"/>
        <v>-599.78653161919192</v>
      </c>
      <c r="H260" s="17">
        <v>2931.1236240689868</v>
      </c>
      <c r="I260" s="17">
        <v>2382.89</v>
      </c>
      <c r="J260" s="50">
        <f t="shared" si="62"/>
        <v>-548.23362406898696</v>
      </c>
      <c r="K260" s="17">
        <v>2187.3453664634376</v>
      </c>
      <c r="L260" s="17">
        <v>1692.09</v>
      </c>
      <c r="M260" s="50">
        <f t="shared" si="63"/>
        <v>-495.25536646343767</v>
      </c>
      <c r="N260" s="17">
        <v>2345.0096955975005</v>
      </c>
      <c r="O260" s="17">
        <v>1965.6200000000003</v>
      </c>
      <c r="P260" s="50">
        <f t="shared" si="64"/>
        <v>-379.38969559750012</v>
      </c>
      <c r="Q260" s="17">
        <v>2433.8219424991939</v>
      </c>
      <c r="R260" s="17">
        <v>1963.11</v>
      </c>
      <c r="S260" s="50">
        <f t="shared" si="65"/>
        <v>-470.71194249919404</v>
      </c>
      <c r="T260" s="17">
        <v>2654.7685871922431</v>
      </c>
      <c r="U260" s="17">
        <v>1962.5700000000002</v>
      </c>
      <c r="V260" s="50">
        <f t="shared" si="66"/>
        <v>-692.19858719224294</v>
      </c>
      <c r="W260" s="17">
        <v>2722.4150740546402</v>
      </c>
      <c r="X260" s="17">
        <v>1962.58</v>
      </c>
      <c r="Y260" s="50">
        <f t="shared" si="67"/>
        <v>-759.83507405464024</v>
      </c>
      <c r="Z260" s="17">
        <v>2891.9325121381994</v>
      </c>
      <c r="AA260" s="17">
        <v>2060.41</v>
      </c>
      <c r="AB260" s="50">
        <f t="shared" si="68"/>
        <v>-831.52251213819955</v>
      </c>
      <c r="AC260" s="17">
        <v>3021.0036762588952</v>
      </c>
      <c r="AD260" s="17">
        <v>2054.88</v>
      </c>
      <c r="AE260" s="50">
        <f t="shared" si="69"/>
        <v>-966.1236762588951</v>
      </c>
      <c r="AF260" s="17">
        <v>3150.3970642393065</v>
      </c>
      <c r="AG260" s="17">
        <v>2054.88</v>
      </c>
      <c r="AH260" s="50">
        <f t="shared" si="70"/>
        <v>-1095.5170642393064</v>
      </c>
      <c r="AI260" s="17">
        <v>3374.6262099708142</v>
      </c>
      <c r="AJ260" s="17">
        <v>2157.52</v>
      </c>
      <c r="AK260" s="42">
        <f t="shared" si="71"/>
        <v>-1217.1062099708142</v>
      </c>
      <c r="AL260" s="17">
        <v>2265.4407089760521</v>
      </c>
      <c r="AM260" s="10">
        <v>2157.52</v>
      </c>
      <c r="AN260" s="42">
        <f t="shared" si="72"/>
        <v>-107.92070897605208</v>
      </c>
      <c r="AO260" s="58">
        <v>2656.0820194385797</v>
      </c>
      <c r="AP260" s="10">
        <v>2572.29</v>
      </c>
      <c r="AQ260" s="53">
        <f t="shared" si="73"/>
        <v>-83.7920194385797</v>
      </c>
      <c r="AR260" s="62">
        <v>2788.16</v>
      </c>
      <c r="AS260" s="64">
        <v>2788.16</v>
      </c>
      <c r="AT260" s="60">
        <f t="shared" si="74"/>
        <v>0</v>
      </c>
      <c r="AU260" s="71">
        <v>2928.3304318400519</v>
      </c>
      <c r="AV260" s="69">
        <v>2926.44</v>
      </c>
      <c r="AW260" s="53">
        <f t="shared" si="75"/>
        <v>-1.8904318400518605</v>
      </c>
      <c r="AX260" s="99">
        <v>3074.7469534320544</v>
      </c>
      <c r="AY260" s="69">
        <v>3071.52</v>
      </c>
      <c r="AZ260" s="97">
        <f t="shared" si="76"/>
        <v>-3.2269534320544153</v>
      </c>
      <c r="BA260" s="25">
        <f t="shared" si="77"/>
        <v>45750.742209572658</v>
      </c>
      <c r="BB260" s="18">
        <f t="shared" si="78"/>
        <v>37501.458765215568</v>
      </c>
      <c r="BC260" s="11">
        <f t="shared" si="79"/>
        <v>-8249.28344435709</v>
      </c>
      <c r="BH260" s="95"/>
    </row>
    <row r="261" spans="1:60" x14ac:dyDescent="0.25">
      <c r="A261" s="10" t="s">
        <v>270</v>
      </c>
      <c r="B261" s="17">
        <v>81106.511383676057</v>
      </c>
      <c r="C261" s="17">
        <v>75838.960000000006</v>
      </c>
      <c r="D261" s="50">
        <f t="shared" si="60"/>
        <v>-5267.551383676051</v>
      </c>
      <c r="E261" s="17">
        <v>77865.071856510462</v>
      </c>
      <c r="F261" s="17">
        <v>65025.89</v>
      </c>
      <c r="G261" s="50">
        <f t="shared" si="61"/>
        <v>-12839.181856510462</v>
      </c>
      <c r="H261" s="17">
        <v>64321.405202874987</v>
      </c>
      <c r="I261" s="17">
        <v>52303.02</v>
      </c>
      <c r="J261" s="50">
        <f t="shared" si="62"/>
        <v>-12018.38520287499</v>
      </c>
      <c r="K261" s="17">
        <v>52159.774123358897</v>
      </c>
      <c r="L261" s="17">
        <v>40374.07</v>
      </c>
      <c r="M261" s="50">
        <f t="shared" si="63"/>
        <v>-11785.704123358897</v>
      </c>
      <c r="N261" s="17">
        <v>55919.4619719404</v>
      </c>
      <c r="O261" s="17">
        <v>46890.55</v>
      </c>
      <c r="P261" s="50">
        <f t="shared" si="64"/>
        <v>-9028.9119719403971</v>
      </c>
      <c r="Q261" s="17">
        <v>58037.292474980772</v>
      </c>
      <c r="R261" s="17">
        <v>46812.66</v>
      </c>
      <c r="S261" s="50">
        <f t="shared" si="65"/>
        <v>-11224.632474980768</v>
      </c>
      <c r="T261" s="17">
        <v>63306.020156122715</v>
      </c>
      <c r="U261" s="17">
        <v>46810.65</v>
      </c>
      <c r="V261" s="50">
        <f t="shared" si="66"/>
        <v>-16495.370156122714</v>
      </c>
      <c r="W261" s="17">
        <v>64919.128688995253</v>
      </c>
      <c r="X261" s="17">
        <v>46810.66</v>
      </c>
      <c r="Y261" s="50">
        <f t="shared" si="67"/>
        <v>-18108.46868899525</v>
      </c>
      <c r="Z261" s="17">
        <v>68961.467597141673</v>
      </c>
      <c r="AA261" s="17">
        <v>49144.39</v>
      </c>
      <c r="AB261" s="50">
        <f t="shared" si="68"/>
        <v>-19817.077597141673</v>
      </c>
      <c r="AC261" s="17">
        <v>72039.318433865963</v>
      </c>
      <c r="AD261" s="17">
        <v>49012.28</v>
      </c>
      <c r="AE261" s="50">
        <f t="shared" si="69"/>
        <v>-23027.038433865964</v>
      </c>
      <c r="AF261" s="17">
        <v>75124.853070321915</v>
      </c>
      <c r="AG261" s="17">
        <v>49012.28</v>
      </c>
      <c r="AH261" s="50">
        <f t="shared" si="70"/>
        <v>-26112.573070321916</v>
      </c>
      <c r="AI261" s="17">
        <v>80471.855776227094</v>
      </c>
      <c r="AJ261" s="17">
        <v>51449.04</v>
      </c>
      <c r="AK261" s="42">
        <f t="shared" si="71"/>
        <v>-29022.815776227093</v>
      </c>
      <c r="AL261" s="17">
        <v>54022.047675582769</v>
      </c>
      <c r="AM261" s="10">
        <v>51449.04</v>
      </c>
      <c r="AN261" s="42">
        <f t="shared" si="72"/>
        <v>-2573.0076755827686</v>
      </c>
      <c r="AO261" s="58">
        <v>37966.34886609263</v>
      </c>
      <c r="AP261" s="10">
        <v>42320.599999999991</v>
      </c>
      <c r="AQ261" s="53">
        <f t="shared" si="73"/>
        <v>4354.2511339073608</v>
      </c>
      <c r="AR261" s="62">
        <v>39861.08</v>
      </c>
      <c r="AS261" s="64">
        <v>39861.08</v>
      </c>
      <c r="AT261" s="60">
        <f t="shared" si="74"/>
        <v>0</v>
      </c>
      <c r="AU261" s="71">
        <v>41857.899702184266</v>
      </c>
      <c r="AV261" s="69">
        <v>41846</v>
      </c>
      <c r="AW261" s="53">
        <f t="shared" si="75"/>
        <v>-11.899702184266062</v>
      </c>
      <c r="AX261" s="99">
        <v>43950.794687293477</v>
      </c>
      <c r="AY261" s="69">
        <v>43929.78</v>
      </c>
      <c r="AZ261" s="97">
        <f t="shared" si="76"/>
        <v>-21.014687293478346</v>
      </c>
      <c r="BA261" s="25">
        <f t="shared" si="77"/>
        <v>987939.53697987588</v>
      </c>
      <c r="BB261" s="18">
        <f t="shared" si="78"/>
        <v>800228.72138367617</v>
      </c>
      <c r="BC261" s="11">
        <f t="shared" si="79"/>
        <v>-187710.81559619971</v>
      </c>
      <c r="BH261" s="95"/>
    </row>
    <row r="262" spans="1:60" x14ac:dyDescent="0.25">
      <c r="A262" s="10" t="s">
        <v>271</v>
      </c>
      <c r="B262" s="17">
        <v>6967.6774485341666</v>
      </c>
      <c r="C262" s="17">
        <v>6512.37</v>
      </c>
      <c r="D262" s="50">
        <f t="shared" si="60"/>
        <v>-455.30744853416672</v>
      </c>
      <c r="E262" s="17">
        <v>6689.2126901699621</v>
      </c>
      <c r="F262" s="17">
        <v>5583.85</v>
      </c>
      <c r="G262" s="50">
        <f t="shared" si="61"/>
        <v>-1105.3626901699618</v>
      </c>
      <c r="H262" s="17">
        <v>5397.055723174225</v>
      </c>
      <c r="I262" s="17">
        <v>4389.29</v>
      </c>
      <c r="J262" s="50">
        <f t="shared" si="62"/>
        <v>-1007.7657231742251</v>
      </c>
      <c r="K262" s="17">
        <v>3990.1025366256113</v>
      </c>
      <c r="L262" s="17">
        <v>3086.5899999999997</v>
      </c>
      <c r="M262" s="50">
        <f t="shared" si="63"/>
        <v>-903.51253662561157</v>
      </c>
      <c r="N262" s="17">
        <v>4277.7099941668685</v>
      </c>
      <c r="O262" s="17">
        <v>3585.63</v>
      </c>
      <c r="P262" s="50">
        <f t="shared" si="64"/>
        <v>-692.07999416686835</v>
      </c>
      <c r="Q262" s="17">
        <v>4439.7191478556724</v>
      </c>
      <c r="R262" s="17">
        <v>3581.06</v>
      </c>
      <c r="S262" s="50">
        <f t="shared" si="65"/>
        <v>-858.65914785567247</v>
      </c>
      <c r="T262" s="17">
        <v>4842.7646755374981</v>
      </c>
      <c r="U262" s="17">
        <v>3580.29</v>
      </c>
      <c r="V262" s="50">
        <f t="shared" si="66"/>
        <v>-1262.4746755374981</v>
      </c>
      <c r="W262" s="17">
        <v>4966.1637614623105</v>
      </c>
      <c r="X262" s="17">
        <v>3580.29</v>
      </c>
      <c r="Y262" s="50">
        <f t="shared" si="67"/>
        <v>-1385.8737614623105</v>
      </c>
      <c r="Z262" s="17">
        <v>5275.3933737905618</v>
      </c>
      <c r="AA262" s="17">
        <v>3758.78</v>
      </c>
      <c r="AB262" s="50">
        <f t="shared" si="68"/>
        <v>-1516.6133737905616</v>
      </c>
      <c r="AC262" s="17">
        <v>5510.8418709777652</v>
      </c>
      <c r="AD262" s="17">
        <v>3748.68</v>
      </c>
      <c r="AE262" s="50">
        <f t="shared" si="69"/>
        <v>-1762.1618709777654</v>
      </c>
      <c r="AF262" s="17">
        <v>5746.8781611398335</v>
      </c>
      <c r="AG262" s="17">
        <v>3748.68</v>
      </c>
      <c r="AH262" s="50">
        <f t="shared" si="70"/>
        <v>-1998.1981611398337</v>
      </c>
      <c r="AI262" s="17">
        <v>6155.9115478588474</v>
      </c>
      <c r="AJ262" s="17">
        <v>3932.04</v>
      </c>
      <c r="AK262" s="42">
        <f t="shared" si="71"/>
        <v>-2223.8715478588474</v>
      </c>
      <c r="AL262" s="17">
        <v>4132.5621724178527</v>
      </c>
      <c r="AM262" s="10">
        <v>3932.04</v>
      </c>
      <c r="AN262" s="42">
        <f t="shared" si="72"/>
        <v>-200.52217241785274</v>
      </c>
      <c r="AO262" s="58">
        <v>3325.6825285407422</v>
      </c>
      <c r="AP262" s="10">
        <v>3551.7700000000004</v>
      </c>
      <c r="AQ262" s="53">
        <f t="shared" si="73"/>
        <v>226.08747145925827</v>
      </c>
      <c r="AR262" s="62">
        <v>3490.76</v>
      </c>
      <c r="AS262" s="64">
        <v>3490.76</v>
      </c>
      <c r="AT262" s="60">
        <f t="shared" si="74"/>
        <v>0</v>
      </c>
      <c r="AU262" s="71">
        <v>3666.5649944888041</v>
      </c>
      <c r="AV262" s="69">
        <v>3664.12</v>
      </c>
      <c r="AW262" s="53">
        <f t="shared" si="75"/>
        <v>-2.444994488804241</v>
      </c>
      <c r="AX262" s="99">
        <v>3849.8932442132441</v>
      </c>
      <c r="AY262" s="69">
        <v>3846.12</v>
      </c>
      <c r="AZ262" s="97">
        <f t="shared" si="76"/>
        <v>-3.7732442132441975</v>
      </c>
      <c r="BA262" s="25">
        <f t="shared" si="77"/>
        <v>78875.000626740701</v>
      </c>
      <c r="BB262" s="18">
        <f t="shared" si="78"/>
        <v>64181.547448534169</v>
      </c>
      <c r="BC262" s="11">
        <f t="shared" si="79"/>
        <v>-14693.453178206531</v>
      </c>
      <c r="BH262" s="95"/>
    </row>
    <row r="263" spans="1:60" x14ac:dyDescent="0.25">
      <c r="A263" s="10" t="s">
        <v>272</v>
      </c>
      <c r="B263" s="17">
        <v>69676.774485341666</v>
      </c>
      <c r="C263" s="17">
        <v>65152.06</v>
      </c>
      <c r="D263" s="50">
        <f t="shared" si="60"/>
        <v>-4524.7144853416685</v>
      </c>
      <c r="E263" s="17">
        <v>66892.126901699623</v>
      </c>
      <c r="F263" s="17">
        <v>55862.73</v>
      </c>
      <c r="G263" s="50">
        <f t="shared" si="61"/>
        <v>-11029.39690169962</v>
      </c>
      <c r="H263" s="17">
        <v>58494.180171886939</v>
      </c>
      <c r="I263" s="17">
        <v>47494.400000000001</v>
      </c>
      <c r="J263" s="50">
        <f t="shared" si="62"/>
        <v>-10999.780171886938</v>
      </c>
      <c r="K263" s="17">
        <v>57159.420675275316</v>
      </c>
      <c r="L263" s="17">
        <v>44243.01</v>
      </c>
      <c r="M263" s="50">
        <f t="shared" si="63"/>
        <v>-12916.410675275314</v>
      </c>
      <c r="N263" s="17">
        <v>61279.484133306112</v>
      </c>
      <c r="O263" s="17">
        <v>51384.350000000006</v>
      </c>
      <c r="P263" s="50">
        <f t="shared" si="64"/>
        <v>-9895.1341333061064</v>
      </c>
      <c r="Q263" s="17">
        <v>63600.314057836076</v>
      </c>
      <c r="R263" s="17">
        <v>51299.78</v>
      </c>
      <c r="S263" s="50">
        <f t="shared" si="65"/>
        <v>-12300.534057836077</v>
      </c>
      <c r="T263" s="17">
        <v>69374.062641133569</v>
      </c>
      <c r="U263" s="17">
        <v>51297.619999999995</v>
      </c>
      <c r="V263" s="50">
        <f t="shared" si="66"/>
        <v>-18076.442641133573</v>
      </c>
      <c r="W263" s="17">
        <v>71141.791715405867</v>
      </c>
      <c r="X263" s="17">
        <v>51297.61</v>
      </c>
      <c r="Y263" s="50">
        <f t="shared" si="67"/>
        <v>-19844.181715405866</v>
      </c>
      <c r="Z263" s="17">
        <v>75571.599053457554</v>
      </c>
      <c r="AA263" s="17">
        <v>53855.01</v>
      </c>
      <c r="AB263" s="50">
        <f t="shared" si="68"/>
        <v>-21716.589053457552</v>
      </c>
      <c r="AC263" s="17">
        <v>78944.469693886291</v>
      </c>
      <c r="AD263" s="17">
        <v>53710.239999999998</v>
      </c>
      <c r="AE263" s="50">
        <f t="shared" si="69"/>
        <v>-25234.229693886293</v>
      </c>
      <c r="AF263" s="17">
        <v>82325.760645726041</v>
      </c>
      <c r="AG263" s="17">
        <v>53710.239999999998</v>
      </c>
      <c r="AH263" s="50">
        <f t="shared" si="70"/>
        <v>-28615.520645726043</v>
      </c>
      <c r="AI263" s="17">
        <v>88185.287113303246</v>
      </c>
      <c r="AJ263" s="17">
        <v>56377.8</v>
      </c>
      <c r="AK263" s="42">
        <f t="shared" si="71"/>
        <v>-31807.487113303243</v>
      </c>
      <c r="AL263" s="17">
        <v>59200.197867528033</v>
      </c>
      <c r="AM263" s="10">
        <v>56377.8</v>
      </c>
      <c r="AN263" s="42">
        <f t="shared" si="72"/>
        <v>-2822.3978675280305</v>
      </c>
      <c r="AO263" s="58">
        <v>73499.815882447409</v>
      </c>
      <c r="AP263" s="10">
        <v>70298.329999999987</v>
      </c>
      <c r="AQ263" s="53">
        <f t="shared" si="73"/>
        <v>-3201.4858824474213</v>
      </c>
      <c r="AR263" s="62">
        <v>77172.56</v>
      </c>
      <c r="AS263" s="64">
        <v>77172.56</v>
      </c>
      <c r="AT263" s="60">
        <f t="shared" si="74"/>
        <v>0</v>
      </c>
      <c r="AU263" s="71">
        <v>81033.547160078073</v>
      </c>
      <c r="AV263" s="69">
        <v>81013.8</v>
      </c>
      <c r="AW263" s="53">
        <f t="shared" si="75"/>
        <v>-19.74716007807001</v>
      </c>
      <c r="AX263" s="99">
        <v>85085.224518081974</v>
      </c>
      <c r="AY263" s="69">
        <v>85046.22</v>
      </c>
      <c r="AZ263" s="97">
        <f t="shared" si="76"/>
        <v>-39.004518081972492</v>
      </c>
      <c r="BA263" s="25">
        <f t="shared" si="77"/>
        <v>1133551.3921983119</v>
      </c>
      <c r="BB263" s="18">
        <f t="shared" si="78"/>
        <v>925072.05448534177</v>
      </c>
      <c r="BC263" s="11">
        <f t="shared" si="79"/>
        <v>-208479.3377129701</v>
      </c>
      <c r="BH263" s="95"/>
    </row>
    <row r="264" spans="1:60" x14ac:dyDescent="0.25">
      <c r="A264" s="10" t="s">
        <v>273</v>
      </c>
      <c r="B264" s="17">
        <v>448402.65117069148</v>
      </c>
      <c r="C264" s="17">
        <v>419290.65</v>
      </c>
      <c r="D264" s="50">
        <f t="shared" si="60"/>
        <v>-29112.001170691452</v>
      </c>
      <c r="E264" s="17">
        <v>430482.14080975566</v>
      </c>
      <c r="F264" s="17">
        <v>359508.53</v>
      </c>
      <c r="G264" s="50">
        <f t="shared" si="61"/>
        <v>-70973.610809755628</v>
      </c>
      <c r="H264" s="17">
        <v>374449.40555325802</v>
      </c>
      <c r="I264" s="17">
        <v>304082.17</v>
      </c>
      <c r="J264" s="50">
        <f t="shared" si="62"/>
        <v>-70367.23555325804</v>
      </c>
      <c r="K264" s="17">
        <v>360262.99288520881</v>
      </c>
      <c r="L264" s="17">
        <v>278862.62000000005</v>
      </c>
      <c r="M264" s="50">
        <f t="shared" si="63"/>
        <v>-81400.372885208752</v>
      </c>
      <c r="N264" s="17">
        <v>386230.82766610256</v>
      </c>
      <c r="O264" s="17">
        <v>323878.75</v>
      </c>
      <c r="P264" s="50">
        <f t="shared" si="64"/>
        <v>-62352.077666102559</v>
      </c>
      <c r="Q264" s="17">
        <v>400858.49751843867</v>
      </c>
      <c r="R264" s="17">
        <v>323330.96999999997</v>
      </c>
      <c r="S264" s="50">
        <f t="shared" si="65"/>
        <v>-77527.527518438699</v>
      </c>
      <c r="T264" s="17">
        <v>437249.13829491584</v>
      </c>
      <c r="U264" s="17">
        <v>323330.03000000003</v>
      </c>
      <c r="V264" s="50">
        <f t="shared" si="66"/>
        <v>-113919.10829491582</v>
      </c>
      <c r="W264" s="17">
        <v>448390.73769154883</v>
      </c>
      <c r="X264" s="17">
        <v>323330.05000000005</v>
      </c>
      <c r="Y264" s="50">
        <f t="shared" si="67"/>
        <v>-125060.68769154878</v>
      </c>
      <c r="Z264" s="17">
        <v>476310.81859260803</v>
      </c>
      <c r="AA264" s="17">
        <v>339449.45</v>
      </c>
      <c r="AB264" s="50">
        <f t="shared" si="68"/>
        <v>-136861.36859260802</v>
      </c>
      <c r="AC264" s="17">
        <v>497569.26483261894</v>
      </c>
      <c r="AD264" s="17">
        <v>338537.04</v>
      </c>
      <c r="AE264" s="50">
        <f t="shared" si="69"/>
        <v>-159032.22483261896</v>
      </c>
      <c r="AF264" s="17">
        <v>518880.78240460134</v>
      </c>
      <c r="AG264" s="17">
        <v>338537.04</v>
      </c>
      <c r="AH264" s="50">
        <f t="shared" si="70"/>
        <v>-180343.74240460136</v>
      </c>
      <c r="AI264" s="17">
        <v>555812.0619235445</v>
      </c>
      <c r="AJ264" s="17">
        <v>355355.36</v>
      </c>
      <c r="AK264" s="42">
        <f t="shared" ref="AK264:AK277" si="80">AJ264-AI264</f>
        <v>-200456.70192354452</v>
      </c>
      <c r="AL264" s="17">
        <v>373125.55325420946</v>
      </c>
      <c r="AM264" s="10">
        <v>355355.36</v>
      </c>
      <c r="AN264" s="42">
        <f t="shared" ref="AN264:AN277" si="81">AM264-AL264</f>
        <v>-17770.193254209473</v>
      </c>
      <c r="AO264" s="58">
        <v>388725.41555077559</v>
      </c>
      <c r="AP264" s="10">
        <v>387192.72</v>
      </c>
      <c r="AQ264" s="53">
        <f t="shared" ref="AQ264:AQ278" si="82">AP264-AO264</f>
        <v>-1532.6955507756211</v>
      </c>
      <c r="AR264" s="62">
        <v>408159.68</v>
      </c>
      <c r="AS264" s="64">
        <v>408159.68</v>
      </c>
      <c r="AT264" s="60">
        <f t="shared" ref="AT264:AT277" si="83">AS264-AR264</f>
        <v>0</v>
      </c>
      <c r="AU264" s="71">
        <v>428569.77143635578</v>
      </c>
      <c r="AV264" s="69">
        <v>428476.01</v>
      </c>
      <c r="AW264" s="53">
        <f t="shared" ref="AW264:AW277" si="84">AV264-AU264</f>
        <v>-93.761436355765909</v>
      </c>
      <c r="AX264" s="99">
        <v>449998.26000817359</v>
      </c>
      <c r="AY264" s="69">
        <v>449803.6</v>
      </c>
      <c r="AZ264" s="97">
        <f t="shared" ref="AZ264:AZ277" si="85">AY264-AX264</f>
        <v>-194.66000817361055</v>
      </c>
      <c r="BA264" s="25">
        <f t="shared" ref="BA264:BA278" si="86">SUM(B264,E264,H264,K264,N264,Q264,T264,W264,Z264,AC264,AF264,AI264,AL264,AO264,AR264,AU264)</f>
        <v>6933479.7395846341</v>
      </c>
      <c r="BB264" s="18">
        <f t="shared" ref="BB264:BB278" si="87">SUM(B264,F264,I264,L264,O264,R264,U264,X264,AA264,AD264,AG264,AJ264,AM264,AP264,AS264,AV264)</f>
        <v>5635788.4311706908</v>
      </c>
      <c r="BC264" s="11">
        <f t="shared" ref="BC264:BC278" si="88">BB264-BA264</f>
        <v>-1297691.3084139433</v>
      </c>
      <c r="BH264" s="95"/>
    </row>
    <row r="265" spans="1:60" x14ac:dyDescent="0.25">
      <c r="A265" s="10" t="s">
        <v>274</v>
      </c>
      <c r="B265" s="17">
        <v>30170.386587495235</v>
      </c>
      <c r="C265" s="17">
        <v>28209.439999999999</v>
      </c>
      <c r="D265" s="50">
        <f t="shared" ref="D265:D278" si="89">C265-B265</f>
        <v>-1960.9465874952366</v>
      </c>
      <c r="E265" s="17">
        <v>28964.620466302447</v>
      </c>
      <c r="F265" s="17">
        <v>24187.35</v>
      </c>
      <c r="G265" s="50">
        <f t="shared" ref="G265:G278" si="90">F265-E265</f>
        <v>-4777.2704663024488</v>
      </c>
      <c r="H265" s="17">
        <v>24385.201685444918</v>
      </c>
      <c r="I265" s="17">
        <v>19817.52</v>
      </c>
      <c r="J265" s="50">
        <f t="shared" ref="J265:J278" si="91">I265-H265</f>
        <v>-4567.6816854449171</v>
      </c>
      <c r="K265" s="17">
        <v>21152.350796569506</v>
      </c>
      <c r="L265" s="17">
        <v>16371.11</v>
      </c>
      <c r="M265" s="50">
        <f t="shared" ref="M265:M278" si="92">L265-K265</f>
        <v>-4781.2407965695056</v>
      </c>
      <c r="N265" s="17">
        <v>22677.016836547256</v>
      </c>
      <c r="O265" s="17">
        <v>19014.68</v>
      </c>
      <c r="P265" s="50">
        <f t="shared" ref="P265:P278" si="93">O265-N265</f>
        <v>-3662.3368365472561</v>
      </c>
      <c r="Q265" s="17">
        <v>23535.86054284935</v>
      </c>
      <c r="R265" s="17">
        <v>18983.939999999999</v>
      </c>
      <c r="S265" s="50">
        <f t="shared" ref="S265:S278" si="94">R265-Q265</f>
        <v>-4551.9205428493515</v>
      </c>
      <c r="T265" s="17">
        <v>25672.487436584332</v>
      </c>
      <c r="U265" s="17">
        <v>18982.370000000003</v>
      </c>
      <c r="V265" s="50">
        <f t="shared" ref="V265:V278" si="95">U265-T265</f>
        <v>-6690.117436584329</v>
      </c>
      <c r="W265" s="17">
        <v>26326.651265583332</v>
      </c>
      <c r="X265" s="17">
        <v>18982.38</v>
      </c>
      <c r="Y265" s="50">
        <f t="shared" ref="Y265:Y278" si="96">X265-W265</f>
        <v>-7344.2712655833311</v>
      </c>
      <c r="Z265" s="17">
        <v>27965.94077672105</v>
      </c>
      <c r="AA265" s="17">
        <v>19928.72</v>
      </c>
      <c r="AB265" s="50">
        <f t="shared" ref="AB265:AB277" si="97">AA265-Z265</f>
        <v>-8037.2207767210493</v>
      </c>
      <c r="AC265" s="17">
        <v>29214.101484701408</v>
      </c>
      <c r="AD265" s="17">
        <v>19875.16</v>
      </c>
      <c r="AE265" s="50">
        <f t="shared" ref="AE265:AE277" si="98">AD265-AC265</f>
        <v>-9338.9414847014086</v>
      </c>
      <c r="AF265" s="17">
        <v>30465.378203632852</v>
      </c>
      <c r="AG265" s="17">
        <v>19875.16</v>
      </c>
      <c r="AH265" s="50">
        <f t="shared" ref="AH265:AH278" si="99">AG265-AF265</f>
        <v>-10590.218203632852</v>
      </c>
      <c r="AI265" s="17">
        <v>89668.63929351019</v>
      </c>
      <c r="AJ265" s="17">
        <v>20864.16</v>
      </c>
      <c r="AK265" s="42">
        <f t="shared" si="80"/>
        <v>-68804.479293510187</v>
      </c>
      <c r="AL265" s="17">
        <v>21907.5585043838</v>
      </c>
      <c r="AM265" s="10">
        <v>20864.16</v>
      </c>
      <c r="AN265" s="42">
        <f t="shared" si="81"/>
        <v>-1043.3985043838002</v>
      </c>
      <c r="AO265" s="58">
        <v>21471.856325209355</v>
      </c>
      <c r="AP265" s="10">
        <v>21718.93</v>
      </c>
      <c r="AQ265" s="53">
        <f t="shared" si="82"/>
        <v>247.07367479064487</v>
      </c>
      <c r="AR265" s="62">
        <v>22544.2</v>
      </c>
      <c r="AS265" s="64">
        <v>22544.2</v>
      </c>
      <c r="AT265" s="60">
        <f t="shared" si="83"/>
        <v>0</v>
      </c>
      <c r="AU265" s="71">
        <v>23672.721642269997</v>
      </c>
      <c r="AV265" s="69">
        <v>23665.599999999999</v>
      </c>
      <c r="AW265" s="53">
        <f t="shared" si="84"/>
        <v>-7.1216422699981194</v>
      </c>
      <c r="AX265" s="99">
        <v>24856.357724383495</v>
      </c>
      <c r="AY265" s="69">
        <v>24842.78</v>
      </c>
      <c r="AZ265" s="97">
        <f t="shared" si="85"/>
        <v>-13.577724383496388</v>
      </c>
      <c r="BA265" s="25">
        <f t="shared" si="86"/>
        <v>469794.97184780502</v>
      </c>
      <c r="BB265" s="18">
        <f t="shared" si="87"/>
        <v>335845.82658749522</v>
      </c>
      <c r="BC265" s="11">
        <f t="shared" si="88"/>
        <v>-133949.1452603098</v>
      </c>
      <c r="BH265" s="95"/>
    </row>
    <row r="266" spans="1:60" x14ac:dyDescent="0.25">
      <c r="A266" s="10" t="s">
        <v>275</v>
      </c>
      <c r="B266" s="17">
        <v>10194.089666082009</v>
      </c>
      <c r="C266" s="17">
        <v>9529.630000000001</v>
      </c>
      <c r="D266" s="50">
        <f t="shared" si="89"/>
        <v>-664.45966608200797</v>
      </c>
      <c r="E266" s="17">
        <v>9786.6806353718184</v>
      </c>
      <c r="F266" s="17">
        <v>8170.9</v>
      </c>
      <c r="G266" s="50">
        <f t="shared" si="90"/>
        <v>-1615.7806353718188</v>
      </c>
      <c r="H266" s="17">
        <v>8199.4378507084857</v>
      </c>
      <c r="I266" s="17">
        <v>6662.9</v>
      </c>
      <c r="J266" s="50">
        <f t="shared" si="91"/>
        <v>-1536.5378507084861</v>
      </c>
      <c r="K266" s="17">
        <v>6994.6978202292339</v>
      </c>
      <c r="L266" s="17">
        <v>5412.23</v>
      </c>
      <c r="M266" s="50">
        <f t="shared" si="92"/>
        <v>-1582.4678202292343</v>
      </c>
      <c r="N266" s="17">
        <v>7498.8771584491487</v>
      </c>
      <c r="O266" s="17">
        <v>6286.4900000000007</v>
      </c>
      <c r="P266" s="50">
        <f t="shared" si="93"/>
        <v>-1212.387158449148</v>
      </c>
      <c r="Q266" s="17">
        <v>7782.8811567831362</v>
      </c>
      <c r="R266" s="17">
        <v>6277.64</v>
      </c>
      <c r="S266" s="50">
        <f t="shared" si="94"/>
        <v>-1505.2411567831359</v>
      </c>
      <c r="T266" s="17">
        <v>8489.4248227795906</v>
      </c>
      <c r="U266" s="17">
        <v>6275.2999999999993</v>
      </c>
      <c r="V266" s="50">
        <f t="shared" si="95"/>
        <v>-2214.1248227795913</v>
      </c>
      <c r="W266" s="17">
        <v>8705.7449071417595</v>
      </c>
      <c r="X266" s="17">
        <v>6275.29</v>
      </c>
      <c r="Y266" s="50">
        <f t="shared" si="96"/>
        <v>-2430.4549071417596</v>
      </c>
      <c r="Z266" s="17">
        <v>9247.8281432111635</v>
      </c>
      <c r="AA266" s="17">
        <v>6588.1399999999994</v>
      </c>
      <c r="AB266" s="50">
        <f t="shared" si="97"/>
        <v>-2659.6881432111641</v>
      </c>
      <c r="AC266" s="17">
        <v>9660.572195509214</v>
      </c>
      <c r="AD266" s="17">
        <v>6570.44</v>
      </c>
      <c r="AE266" s="50">
        <f t="shared" si="98"/>
        <v>-3090.1321955092144</v>
      </c>
      <c r="AF266" s="17">
        <v>10074.346655974045</v>
      </c>
      <c r="AG266" s="17">
        <v>6570.44</v>
      </c>
      <c r="AH266" s="50">
        <f t="shared" si="99"/>
        <v>-3503.906655974045</v>
      </c>
      <c r="AI266" s="17">
        <v>32633.747964552927</v>
      </c>
      <c r="AJ266" s="17">
        <v>6898.68</v>
      </c>
      <c r="AK266" s="42">
        <f t="shared" si="80"/>
        <v>-25735.067964552927</v>
      </c>
      <c r="AL266" s="17">
        <v>7244.4312781541876</v>
      </c>
      <c r="AM266" s="10">
        <v>6898.68</v>
      </c>
      <c r="AN266" s="42">
        <f t="shared" si="81"/>
        <v>-345.75127815418728</v>
      </c>
      <c r="AO266" s="58">
        <v>8347.6863468069623</v>
      </c>
      <c r="AP266" s="10">
        <v>8115.65</v>
      </c>
      <c r="AQ266" s="53">
        <f t="shared" si="82"/>
        <v>-232.03634680696268</v>
      </c>
      <c r="AR266" s="62">
        <v>8762.2800000000007</v>
      </c>
      <c r="AS266" s="64">
        <v>8762.2800000000007</v>
      </c>
      <c r="AT266" s="60">
        <f t="shared" si="83"/>
        <v>0</v>
      </c>
      <c r="AU266" s="71">
        <v>9203.3242143544467</v>
      </c>
      <c r="AV266" s="69">
        <v>9198.0400000000009</v>
      </c>
      <c r="AW266" s="53">
        <f t="shared" si="84"/>
        <v>-5.284214354445794</v>
      </c>
      <c r="AX266" s="99">
        <v>9663.4904250721702</v>
      </c>
      <c r="AY266" s="69">
        <v>9655.52</v>
      </c>
      <c r="AZ266" s="97">
        <f t="shared" si="85"/>
        <v>-7.9704250721697463</v>
      </c>
      <c r="BA266" s="25">
        <f t="shared" si="86"/>
        <v>162826.05081610812</v>
      </c>
      <c r="BB266" s="18">
        <f t="shared" si="87"/>
        <v>115157.18966608201</v>
      </c>
      <c r="BC266" s="11">
        <f t="shared" si="88"/>
        <v>-47668.861150026118</v>
      </c>
      <c r="BH266" s="95"/>
    </row>
    <row r="267" spans="1:60" x14ac:dyDescent="0.25">
      <c r="A267" s="10" t="s">
        <v>276</v>
      </c>
      <c r="B267" s="17">
        <v>94149.454390784347</v>
      </c>
      <c r="C267" s="17">
        <v>88034.49</v>
      </c>
      <c r="D267" s="50">
        <f t="shared" si="89"/>
        <v>-6114.964390784342</v>
      </c>
      <c r="E267" s="17">
        <v>90386.750783922209</v>
      </c>
      <c r="F267" s="17">
        <v>75482.59</v>
      </c>
      <c r="G267" s="50">
        <f t="shared" si="90"/>
        <v>-14904.160783922212</v>
      </c>
      <c r="H267" s="17">
        <v>74028.993480007499</v>
      </c>
      <c r="I267" s="17">
        <v>60210.31</v>
      </c>
      <c r="J267" s="50">
        <f t="shared" si="91"/>
        <v>-13818.683480007501</v>
      </c>
      <c r="K267" s="17">
        <v>58120.891166028487</v>
      </c>
      <c r="L267" s="17">
        <v>44988.729999999996</v>
      </c>
      <c r="M267" s="50">
        <f t="shared" si="92"/>
        <v>-13132.161166028491</v>
      </c>
      <c r="N267" s="17">
        <v>62310.257625876438</v>
      </c>
      <c r="O267" s="17">
        <v>52249.840000000004</v>
      </c>
      <c r="P267" s="50">
        <f t="shared" si="93"/>
        <v>-10060.417625876435</v>
      </c>
      <c r="Q267" s="17">
        <v>64670.125900692859</v>
      </c>
      <c r="R267" s="17">
        <v>52162.68</v>
      </c>
      <c r="S267" s="50">
        <f t="shared" si="94"/>
        <v>-12507.445900692859</v>
      </c>
      <c r="T267" s="17">
        <v>70540.993888251032</v>
      </c>
      <c r="U267" s="17">
        <v>52161.569999999992</v>
      </c>
      <c r="V267" s="50">
        <f t="shared" si="95"/>
        <v>-18379.42388825104</v>
      </c>
      <c r="W267" s="17">
        <v>72338.457682023276</v>
      </c>
      <c r="X267" s="17">
        <v>52161.57</v>
      </c>
      <c r="Y267" s="50">
        <f t="shared" si="96"/>
        <v>-20176.887682023276</v>
      </c>
      <c r="Z267" s="17">
        <v>76842.778179672154</v>
      </c>
      <c r="AA267" s="17">
        <v>54762.04</v>
      </c>
      <c r="AB267" s="50">
        <f t="shared" si="97"/>
        <v>-22080.738179672153</v>
      </c>
      <c r="AC267" s="17">
        <v>80272.383397736354</v>
      </c>
      <c r="AD267" s="17">
        <v>54614.84</v>
      </c>
      <c r="AE267" s="50">
        <f t="shared" si="98"/>
        <v>-25657.543397736357</v>
      </c>
      <c r="AF267" s="17">
        <v>83710.550564072983</v>
      </c>
      <c r="AG267" s="17">
        <v>54614.84</v>
      </c>
      <c r="AH267" s="50">
        <f t="shared" si="99"/>
        <v>-29095.710564072986</v>
      </c>
      <c r="AI267" s="17">
        <v>10791.38711100557</v>
      </c>
      <c r="AJ267" s="17">
        <v>57327.6</v>
      </c>
      <c r="AK267" s="42">
        <f t="shared" si="80"/>
        <v>46536.212888994429</v>
      </c>
      <c r="AL267" s="17">
        <v>60195.99598136366</v>
      </c>
      <c r="AM267" s="10">
        <v>57327.6</v>
      </c>
      <c r="AN267" s="42">
        <f t="shared" si="81"/>
        <v>-2868.3959813636611</v>
      </c>
      <c r="AO267" s="58">
        <v>52518.999930579637</v>
      </c>
      <c r="AP267" s="10">
        <v>54817.090000000004</v>
      </c>
      <c r="AQ267" s="53">
        <f t="shared" si="82"/>
        <v>2298.0900694203665</v>
      </c>
      <c r="AR267" s="62">
        <v>55140.92</v>
      </c>
      <c r="AS267" s="64">
        <v>55140.92</v>
      </c>
      <c r="AT267" s="60">
        <f t="shared" si="83"/>
        <v>0</v>
      </c>
      <c r="AU267" s="71">
        <v>57902.19753041715</v>
      </c>
      <c r="AV267" s="69">
        <v>57886.37</v>
      </c>
      <c r="AW267" s="53">
        <f t="shared" si="84"/>
        <v>-15.8275304171475</v>
      </c>
      <c r="AX267" s="99">
        <v>60797.307406938009</v>
      </c>
      <c r="AY267" s="69">
        <v>60768.52</v>
      </c>
      <c r="AZ267" s="97">
        <f t="shared" si="85"/>
        <v>-28.787406938012282</v>
      </c>
      <c r="BA267" s="25">
        <f t="shared" si="86"/>
        <v>1063921.1376124339</v>
      </c>
      <c r="BB267" s="18">
        <f t="shared" si="87"/>
        <v>930058.04439078423</v>
      </c>
      <c r="BC267" s="11">
        <f t="shared" si="88"/>
        <v>-133863.09322164964</v>
      </c>
      <c r="BH267" s="95"/>
    </row>
    <row r="268" spans="1:60" x14ac:dyDescent="0.25">
      <c r="A268" s="10" t="s">
        <v>277</v>
      </c>
      <c r="B268" s="17">
        <v>51897.183754599318</v>
      </c>
      <c r="C268" s="17">
        <v>48524.37</v>
      </c>
      <c r="D268" s="50">
        <f t="shared" si="89"/>
        <v>-3372.8137545993159</v>
      </c>
      <c r="E268" s="17">
        <v>49823.101416438345</v>
      </c>
      <c r="F268" s="17">
        <v>41605.81</v>
      </c>
      <c r="G268" s="50">
        <f t="shared" si="90"/>
        <v>-8217.2914164383474</v>
      </c>
      <c r="H268" s="17">
        <v>41487.716496951434</v>
      </c>
      <c r="I268" s="17">
        <v>33727</v>
      </c>
      <c r="J268" s="50">
        <f t="shared" si="91"/>
        <v>-7760.7164969514342</v>
      </c>
      <c r="K268" s="17">
        <v>34636.974429382564</v>
      </c>
      <c r="L268" s="17">
        <v>26809.429999999997</v>
      </c>
      <c r="M268" s="50">
        <f t="shared" si="92"/>
        <v>-7827.5444293825676</v>
      </c>
      <c r="N268" s="17">
        <v>37133.615069846135</v>
      </c>
      <c r="O268" s="17">
        <v>31136.42</v>
      </c>
      <c r="P268" s="50">
        <f t="shared" si="93"/>
        <v>-5997.1950698461369</v>
      </c>
      <c r="Q268" s="17">
        <v>38539.971638915806</v>
      </c>
      <c r="R268" s="17">
        <v>31086.2</v>
      </c>
      <c r="S268" s="50">
        <f t="shared" si="94"/>
        <v>-7453.7716389158049</v>
      </c>
      <c r="T268" s="17">
        <v>42038.698177406841</v>
      </c>
      <c r="U268" s="17">
        <v>31085.050000000003</v>
      </c>
      <c r="V268" s="50">
        <f t="shared" si="95"/>
        <v>-10953.648177406838</v>
      </c>
      <c r="W268" s="17">
        <v>43109.891447392707</v>
      </c>
      <c r="X268" s="17">
        <v>31085.030000000002</v>
      </c>
      <c r="Y268" s="50">
        <f t="shared" si="96"/>
        <v>-12024.861447392705</v>
      </c>
      <c r="Z268" s="17">
        <v>45794.228021880714</v>
      </c>
      <c r="AA268" s="17">
        <v>32634.760000000002</v>
      </c>
      <c r="AB268" s="50">
        <f t="shared" si="97"/>
        <v>-13159.468021880712</v>
      </c>
      <c r="AC268" s="17">
        <v>47838.09118119855</v>
      </c>
      <c r="AD268" s="17">
        <v>32547.040000000001</v>
      </c>
      <c r="AE268" s="50">
        <f t="shared" si="98"/>
        <v>-15291.051181198549</v>
      </c>
      <c r="AF268" s="17">
        <v>49887.05680844879</v>
      </c>
      <c r="AG268" s="17">
        <v>32547.040000000001</v>
      </c>
      <c r="AH268" s="50">
        <f t="shared" si="99"/>
        <v>-17340.016808448789</v>
      </c>
      <c r="AI268" s="17">
        <v>53437.76229195542</v>
      </c>
      <c r="AJ268" s="17">
        <v>34165.160000000003</v>
      </c>
      <c r="AK268" s="42">
        <f t="shared" si="80"/>
        <v>-19272.602291955416</v>
      </c>
      <c r="AL268" s="17">
        <v>35873.627050928466</v>
      </c>
      <c r="AM268" s="10">
        <v>34165.160000000003</v>
      </c>
      <c r="AN268" s="42">
        <f t="shared" si="81"/>
        <v>-1708.4670509284624</v>
      </c>
      <c r="AO268" s="58">
        <v>31024.823588400213</v>
      </c>
      <c r="AP268" s="10">
        <v>32463.73</v>
      </c>
      <c r="AQ268" s="53">
        <f t="shared" si="82"/>
        <v>1438.9064115997862</v>
      </c>
      <c r="AR268" s="62">
        <v>32574.639999999999</v>
      </c>
      <c r="AS268" s="64">
        <v>32574.639999999999</v>
      </c>
      <c r="AT268" s="60">
        <f t="shared" si="83"/>
        <v>0</v>
      </c>
      <c r="AU268" s="71">
        <v>34204.8680693922</v>
      </c>
      <c r="AV268" s="69">
        <v>34196.400000000001</v>
      </c>
      <c r="AW268" s="53">
        <f t="shared" si="84"/>
        <v>-8.4680693921982311</v>
      </c>
      <c r="AX268" s="99">
        <v>35915.111472861812</v>
      </c>
      <c r="AY268" s="69">
        <v>35898.92</v>
      </c>
      <c r="AZ268" s="97">
        <f t="shared" si="85"/>
        <v>-16.191472861813963</v>
      </c>
      <c r="BA268" s="25">
        <f t="shared" si="86"/>
        <v>669302.24944313755</v>
      </c>
      <c r="BB268" s="18">
        <f t="shared" si="87"/>
        <v>543726.05375459942</v>
      </c>
      <c r="BC268" s="11">
        <f t="shared" si="88"/>
        <v>-125576.19568853814</v>
      </c>
      <c r="BH268" s="95"/>
    </row>
    <row r="269" spans="1:60" x14ac:dyDescent="0.25">
      <c r="A269" s="10" t="s">
        <v>278</v>
      </c>
      <c r="B269" s="17">
        <v>3981.5299705909529</v>
      </c>
      <c r="C269" s="17">
        <v>3720.02</v>
      </c>
      <c r="D269" s="50">
        <f t="shared" si="89"/>
        <v>-261.50997059095289</v>
      </c>
      <c r="E269" s="17">
        <v>3822.407251525693</v>
      </c>
      <c r="F269" s="17">
        <v>3189.62</v>
      </c>
      <c r="G269" s="50">
        <f t="shared" si="90"/>
        <v>-632.78725152569314</v>
      </c>
      <c r="H269" s="17">
        <v>3223.5387172062874</v>
      </c>
      <c r="I269" s="17">
        <v>2617.5700000000002</v>
      </c>
      <c r="J269" s="50">
        <f t="shared" si="91"/>
        <v>-605.96871720628724</v>
      </c>
      <c r="K269" s="17">
        <v>2812.3011854529909</v>
      </c>
      <c r="L269" s="17">
        <v>2175.9899999999998</v>
      </c>
      <c r="M269" s="50">
        <f t="shared" si="92"/>
        <v>-636.31118545299114</v>
      </c>
      <c r="N269" s="17">
        <v>3015.0124657682145</v>
      </c>
      <c r="O269" s="17">
        <v>2526.61</v>
      </c>
      <c r="P269" s="50">
        <f t="shared" si="93"/>
        <v>-488.40246576821437</v>
      </c>
      <c r="Q269" s="17">
        <v>3129.1996403561066</v>
      </c>
      <c r="R269" s="17">
        <v>2524</v>
      </c>
      <c r="S269" s="50">
        <f t="shared" si="94"/>
        <v>-605.19964035610656</v>
      </c>
      <c r="T269" s="17">
        <v>3413.2738978185985</v>
      </c>
      <c r="U269" s="17">
        <v>2520.7600000000002</v>
      </c>
      <c r="V269" s="50">
        <f t="shared" si="95"/>
        <v>-892.51389781859825</v>
      </c>
      <c r="W269" s="17">
        <v>3500.2479523559659</v>
      </c>
      <c r="X269" s="17">
        <v>2520.7599999999998</v>
      </c>
      <c r="Y269" s="50">
        <f t="shared" si="96"/>
        <v>-979.48795235596617</v>
      </c>
      <c r="Z269" s="17">
        <v>3718.198944177685</v>
      </c>
      <c r="AA269" s="17">
        <v>2646.44</v>
      </c>
      <c r="AB269" s="50">
        <f t="shared" si="97"/>
        <v>-1071.758944177685</v>
      </c>
      <c r="AC269" s="17">
        <v>3884.1475837614371</v>
      </c>
      <c r="AD269" s="17">
        <v>2639.32</v>
      </c>
      <c r="AE269" s="50">
        <f t="shared" si="98"/>
        <v>-1244.8275837614369</v>
      </c>
      <c r="AF269" s="17">
        <v>4050.5105111648227</v>
      </c>
      <c r="AG269" s="17">
        <v>2639.32</v>
      </c>
      <c r="AH269" s="50">
        <f t="shared" si="99"/>
        <v>-1411.1905111648225</v>
      </c>
      <c r="AI269" s="17">
        <v>4338.8051271053328</v>
      </c>
      <c r="AJ269" s="17">
        <v>2771.2</v>
      </c>
      <c r="AK269" s="42">
        <f t="shared" si="80"/>
        <v>-1567.6051271053329</v>
      </c>
      <c r="AL269" s="17">
        <v>2912.7094829692096</v>
      </c>
      <c r="AM269" s="10">
        <v>2771.2</v>
      </c>
      <c r="AN269" s="42">
        <f t="shared" si="81"/>
        <v>-141.50948296920978</v>
      </c>
      <c r="AO269" s="58">
        <v>2187.3616630670654</v>
      </c>
      <c r="AP269" s="10">
        <v>2383.9699999999998</v>
      </c>
      <c r="AQ269" s="53">
        <f t="shared" si="82"/>
        <v>196.60833693293444</v>
      </c>
      <c r="AR269" s="62">
        <v>2293.2800000000002</v>
      </c>
      <c r="AS269" s="64">
        <v>2293.2800000000002</v>
      </c>
      <c r="AT269" s="60">
        <f t="shared" si="83"/>
        <v>0</v>
      </c>
      <c r="AU269" s="71">
        <v>2411.566237985925</v>
      </c>
      <c r="AV269" s="69">
        <v>2407.96</v>
      </c>
      <c r="AW269" s="53">
        <f t="shared" si="84"/>
        <v>-3.6062379859249631</v>
      </c>
      <c r="AX269" s="99">
        <v>2532.1445498852213</v>
      </c>
      <c r="AY269" s="69">
        <v>2528.36</v>
      </c>
      <c r="AZ269" s="97">
        <f t="shared" si="85"/>
        <v>-3.7845498852211676</v>
      </c>
      <c r="BA269" s="25">
        <f t="shared" si="86"/>
        <v>52694.090631306288</v>
      </c>
      <c r="BB269" s="18">
        <f t="shared" si="87"/>
        <v>42609.529970590949</v>
      </c>
      <c r="BC269" s="11">
        <f t="shared" si="88"/>
        <v>-10084.560660715339</v>
      </c>
      <c r="BH269" s="95"/>
    </row>
    <row r="270" spans="1:60" x14ac:dyDescent="0.25">
      <c r="A270" s="10" t="s">
        <v>279</v>
      </c>
      <c r="B270" s="17">
        <v>130120.51826301984</v>
      </c>
      <c r="C270" s="17">
        <v>121669.38</v>
      </c>
      <c r="D270" s="50">
        <f t="shared" si="89"/>
        <v>-8451.138263019835</v>
      </c>
      <c r="E270" s="17">
        <v>124920.22319425778</v>
      </c>
      <c r="F270" s="17">
        <v>104321.85</v>
      </c>
      <c r="G270" s="50">
        <f t="shared" si="90"/>
        <v>-20598.373194257772</v>
      </c>
      <c r="H270" s="17">
        <v>106043.62371049947</v>
      </c>
      <c r="I270" s="17">
        <v>86167.09</v>
      </c>
      <c r="J270" s="50">
        <f t="shared" si="91"/>
        <v>-19876.533710499469</v>
      </c>
      <c r="K270" s="17">
        <v>94560.622765573222</v>
      </c>
      <c r="L270" s="17">
        <v>73192.67</v>
      </c>
      <c r="M270" s="50">
        <f t="shared" si="92"/>
        <v>-21367.952765573224</v>
      </c>
      <c r="N270" s="17">
        <v>101376.57299429194</v>
      </c>
      <c r="O270" s="17">
        <v>85008.33</v>
      </c>
      <c r="P270" s="50">
        <f t="shared" si="93"/>
        <v>-16368.242994291941</v>
      </c>
      <c r="Q270" s="17">
        <v>105215.99474496515</v>
      </c>
      <c r="R270" s="17">
        <v>84866.83</v>
      </c>
      <c r="S270" s="50">
        <f t="shared" si="94"/>
        <v>-20349.16474496515</v>
      </c>
      <c r="T270" s="17">
        <v>114767.68815400312</v>
      </c>
      <c r="U270" s="17">
        <v>84864.349999999991</v>
      </c>
      <c r="V270" s="50">
        <f t="shared" si="95"/>
        <v>-29903.338154003126</v>
      </c>
      <c r="W270" s="17">
        <v>117692.09781682366</v>
      </c>
      <c r="X270" s="17">
        <v>84864.34</v>
      </c>
      <c r="Y270" s="50">
        <f t="shared" si="96"/>
        <v>-32827.757816823665</v>
      </c>
      <c r="Z270" s="17">
        <v>125020.46706320523</v>
      </c>
      <c r="AA270" s="17">
        <v>89095.209999999992</v>
      </c>
      <c r="AB270" s="50">
        <f t="shared" si="97"/>
        <v>-35925.257063205238</v>
      </c>
      <c r="AC270" s="17">
        <v>130600.31277365377</v>
      </c>
      <c r="AD270" s="17">
        <v>88855.72</v>
      </c>
      <c r="AE270" s="50">
        <f t="shared" si="98"/>
        <v>-41744.592773653771</v>
      </c>
      <c r="AF270" s="17">
        <v>136194.08846942231</v>
      </c>
      <c r="AG270" s="17">
        <v>88855.72</v>
      </c>
      <c r="AH270" s="50">
        <f t="shared" si="99"/>
        <v>-47338.368469422305</v>
      </c>
      <c r="AI270" s="17">
        <v>145887.68692335364</v>
      </c>
      <c r="AJ270" s="17">
        <v>93271.2</v>
      </c>
      <c r="AK270" s="42">
        <f t="shared" si="80"/>
        <v>-52616.486923353645</v>
      </c>
      <c r="AL270" s="17">
        <v>97936.744495733932</v>
      </c>
      <c r="AM270" s="10">
        <v>93271.2</v>
      </c>
      <c r="AN270" s="42">
        <f t="shared" si="81"/>
        <v>-4665.544495733935</v>
      </c>
      <c r="AO270" s="58">
        <v>90239.828610001481</v>
      </c>
      <c r="AP270" s="10">
        <v>92784.25</v>
      </c>
      <c r="AQ270" s="53">
        <f t="shared" si="82"/>
        <v>2544.4213899985189</v>
      </c>
      <c r="AR270" s="62">
        <v>94750.16</v>
      </c>
      <c r="AS270" s="64">
        <v>94750.16</v>
      </c>
      <c r="AT270" s="60">
        <f t="shared" si="83"/>
        <v>0</v>
      </c>
      <c r="AU270" s="71">
        <v>99489.411226296885</v>
      </c>
      <c r="AV270" s="69">
        <v>99466.8</v>
      </c>
      <c r="AW270" s="53">
        <f t="shared" si="84"/>
        <v>-22.611226296881796</v>
      </c>
      <c r="AX270" s="99">
        <v>104463.88178761172</v>
      </c>
      <c r="AY270" s="69">
        <v>104418.2</v>
      </c>
      <c r="AZ270" s="97">
        <f t="shared" si="85"/>
        <v>-45.681787611727486</v>
      </c>
      <c r="BA270" s="25">
        <f t="shared" si="86"/>
        <v>1814816.0412051014</v>
      </c>
      <c r="BB270" s="18">
        <f t="shared" si="87"/>
        <v>1473756.2382630196</v>
      </c>
      <c r="BC270" s="11">
        <f t="shared" si="88"/>
        <v>-341059.80294208182</v>
      </c>
      <c r="BH270" s="95"/>
    </row>
    <row r="271" spans="1:60" x14ac:dyDescent="0.25">
      <c r="A271" s="10" t="s">
        <v>280</v>
      </c>
      <c r="B271" s="17">
        <v>113507.92769607139</v>
      </c>
      <c r="C271" s="17">
        <v>106138.01000000001</v>
      </c>
      <c r="D271" s="50">
        <f t="shared" si="89"/>
        <v>-7369.9176960713812</v>
      </c>
      <c r="E271" s="17">
        <v>108971.55845513333</v>
      </c>
      <c r="F271" s="17">
        <v>91004.93</v>
      </c>
      <c r="G271" s="50">
        <f t="shared" si="90"/>
        <v>-17966.628455133337</v>
      </c>
      <c r="H271" s="17">
        <v>90660.577240666826</v>
      </c>
      <c r="I271" s="17">
        <v>73707.649999999994</v>
      </c>
      <c r="J271" s="50">
        <f t="shared" si="91"/>
        <v>-16952.927240666831</v>
      </c>
      <c r="K271" s="17">
        <v>75451.396761854179</v>
      </c>
      <c r="L271" s="17">
        <v>58401.49</v>
      </c>
      <c r="M271" s="50">
        <f t="shared" si="92"/>
        <v>-17049.906761854181</v>
      </c>
      <c r="N271" s="17">
        <v>80889.949829456644</v>
      </c>
      <c r="O271" s="17">
        <v>67829.75</v>
      </c>
      <c r="P271" s="50">
        <f t="shared" si="93"/>
        <v>-13060.199829456644</v>
      </c>
      <c r="Q271" s="17">
        <v>83953.484368186473</v>
      </c>
      <c r="R271" s="17">
        <v>67716.570000000007</v>
      </c>
      <c r="S271" s="50">
        <f t="shared" si="94"/>
        <v>-16236.914368186466</v>
      </c>
      <c r="T271" s="17">
        <v>91574.929617543414</v>
      </c>
      <c r="U271" s="17">
        <v>67716.539999999994</v>
      </c>
      <c r="V271" s="50">
        <f t="shared" si="95"/>
        <v>-23858.38961754342</v>
      </c>
      <c r="W271" s="17">
        <v>93908.361730302364</v>
      </c>
      <c r="X271" s="17">
        <v>67716.53</v>
      </c>
      <c r="Y271" s="50">
        <f t="shared" si="96"/>
        <v>-26191.831730302365</v>
      </c>
      <c r="Z271" s="17">
        <v>99755.781929690187</v>
      </c>
      <c r="AA271" s="17">
        <v>71092.51999999999</v>
      </c>
      <c r="AB271" s="50">
        <f t="shared" si="97"/>
        <v>-28663.261929690198</v>
      </c>
      <c r="AC271" s="17">
        <v>104208.02790963376</v>
      </c>
      <c r="AD271" s="17">
        <v>70901.399999999994</v>
      </c>
      <c r="AE271" s="50">
        <f t="shared" si="98"/>
        <v>-33306.627909633768</v>
      </c>
      <c r="AF271" s="17">
        <v>108671.38884227672</v>
      </c>
      <c r="AG271" s="17">
        <v>70901.399999999994</v>
      </c>
      <c r="AH271" s="50">
        <f t="shared" si="99"/>
        <v>-37769.988842276725</v>
      </c>
      <c r="AI271" s="17">
        <v>116406.06234174049</v>
      </c>
      <c r="AJ271" s="17">
        <v>74423.839999999997</v>
      </c>
      <c r="AK271" s="42">
        <f t="shared" si="80"/>
        <v>-41982.222341740489</v>
      </c>
      <c r="AL271" s="17">
        <v>78145.256983250831</v>
      </c>
      <c r="AM271" s="10">
        <v>74423.839999999997</v>
      </c>
      <c r="AN271" s="42">
        <f t="shared" si="81"/>
        <v>-3721.4169832508342</v>
      </c>
      <c r="AO271" s="58">
        <v>64214.688822897413</v>
      </c>
      <c r="AP271" s="10">
        <v>68193.13</v>
      </c>
      <c r="AQ271" s="53">
        <f t="shared" si="82"/>
        <v>3978.4411771025916</v>
      </c>
      <c r="AR271" s="62">
        <v>67424.92</v>
      </c>
      <c r="AS271" s="64">
        <v>67424.92</v>
      </c>
      <c r="AT271" s="60">
        <f t="shared" si="83"/>
        <v>0</v>
      </c>
      <c r="AU271" s="71">
        <v>70796.694558015355</v>
      </c>
      <c r="AV271" s="69">
        <v>70781.08</v>
      </c>
      <c r="AW271" s="53">
        <f t="shared" si="84"/>
        <v>-15.614558015353396</v>
      </c>
      <c r="AX271" s="99">
        <v>74336.529285916127</v>
      </c>
      <c r="AY271" s="69">
        <v>74304.3</v>
      </c>
      <c r="AZ271" s="97">
        <f t="shared" si="85"/>
        <v>-32.229285916124354</v>
      </c>
      <c r="BA271" s="25">
        <f t="shared" si="86"/>
        <v>1448541.0070867194</v>
      </c>
      <c r="BB271" s="18">
        <f t="shared" si="87"/>
        <v>1175743.5176960714</v>
      </c>
      <c r="BC271" s="11">
        <f t="shared" si="88"/>
        <v>-272797.48939064797</v>
      </c>
      <c r="BH271" s="95"/>
    </row>
    <row r="272" spans="1:60" x14ac:dyDescent="0.25">
      <c r="A272" s="10" t="s">
        <v>281</v>
      </c>
      <c r="B272" s="17">
        <v>4359.088847112509</v>
      </c>
      <c r="C272" s="17">
        <v>4071.3999999999996</v>
      </c>
      <c r="D272" s="50">
        <f t="shared" si="89"/>
        <v>-287.68884711250939</v>
      </c>
      <c r="E272" s="17">
        <v>4184.8769046876123</v>
      </c>
      <c r="F272" s="17">
        <v>3490.89</v>
      </c>
      <c r="G272" s="50">
        <f t="shared" si="90"/>
        <v>-693.98690468761242</v>
      </c>
      <c r="H272" s="17">
        <v>3484.5194960550562</v>
      </c>
      <c r="I272" s="17">
        <v>2829.57</v>
      </c>
      <c r="J272" s="50">
        <f t="shared" si="91"/>
        <v>-654.94949605505599</v>
      </c>
      <c r="K272" s="17">
        <v>2908.4482345283068</v>
      </c>
      <c r="L272" s="17">
        <v>2249.29</v>
      </c>
      <c r="M272" s="50">
        <f t="shared" si="92"/>
        <v>-659.15823452830682</v>
      </c>
      <c r="N272" s="17">
        <v>3118.0898150252478</v>
      </c>
      <c r="O272" s="17">
        <v>2613.48</v>
      </c>
      <c r="P272" s="50">
        <f t="shared" si="93"/>
        <v>-504.60981502524783</v>
      </c>
      <c r="Q272" s="17">
        <v>3236.180824641785</v>
      </c>
      <c r="R272" s="17">
        <v>2610.29</v>
      </c>
      <c r="S272" s="50">
        <f t="shared" si="94"/>
        <v>-625.890824641785</v>
      </c>
      <c r="T272" s="17">
        <v>3529.9670225303448</v>
      </c>
      <c r="U272" s="17">
        <v>2609.65</v>
      </c>
      <c r="V272" s="50">
        <f t="shared" si="95"/>
        <v>-920.31702253034473</v>
      </c>
      <c r="W272" s="17">
        <v>3619.9145490177079</v>
      </c>
      <c r="X272" s="17">
        <v>2609.66</v>
      </c>
      <c r="Y272" s="50">
        <f t="shared" si="96"/>
        <v>-1010.2545490177081</v>
      </c>
      <c r="Z272" s="17">
        <v>3845.3168567991438</v>
      </c>
      <c r="AA272" s="17">
        <v>2739.7499999999995</v>
      </c>
      <c r="AB272" s="50">
        <f t="shared" si="97"/>
        <v>-1105.5668567991443</v>
      </c>
      <c r="AC272" s="17">
        <v>4016.9389541464429</v>
      </c>
      <c r="AD272" s="17">
        <v>2732.4</v>
      </c>
      <c r="AE272" s="50">
        <f t="shared" si="98"/>
        <v>-1284.5389541464428</v>
      </c>
      <c r="AF272" s="17">
        <v>4188.9895029995168</v>
      </c>
      <c r="AG272" s="17">
        <v>2732.4</v>
      </c>
      <c r="AH272" s="50">
        <f t="shared" si="99"/>
        <v>-1456.5895029995168</v>
      </c>
      <c r="AI272" s="17">
        <v>4487.1403451260276</v>
      </c>
      <c r="AJ272" s="17">
        <v>2865</v>
      </c>
      <c r="AK272" s="42">
        <f t="shared" si="80"/>
        <v>-1622.1403451260276</v>
      </c>
      <c r="AL272" s="17">
        <v>3012.2892943527722</v>
      </c>
      <c r="AM272" s="10">
        <v>2865</v>
      </c>
      <c r="AN272" s="42">
        <f t="shared" si="81"/>
        <v>-147.28929435277223</v>
      </c>
      <c r="AO272" s="58">
        <v>2566.801951558291</v>
      </c>
      <c r="AP272" s="10">
        <v>2693.29</v>
      </c>
      <c r="AQ272" s="53">
        <f t="shared" si="82"/>
        <v>126.488048441709</v>
      </c>
      <c r="AR272" s="62">
        <v>2690.96</v>
      </c>
      <c r="AS272" s="64">
        <v>2690.96</v>
      </c>
      <c r="AT272" s="60">
        <f t="shared" si="83"/>
        <v>0</v>
      </c>
      <c r="AU272" s="71">
        <v>2829.8991568202177</v>
      </c>
      <c r="AV272" s="69">
        <v>2825.52</v>
      </c>
      <c r="AW272" s="53">
        <f t="shared" si="84"/>
        <v>-4.3791568202177586</v>
      </c>
      <c r="AX272" s="99">
        <v>2971.3941146612287</v>
      </c>
      <c r="AY272" s="69">
        <v>2966.8</v>
      </c>
      <c r="AZ272" s="97">
        <f t="shared" si="85"/>
        <v>-4.5941146612285593</v>
      </c>
      <c r="BA272" s="25">
        <f t="shared" si="86"/>
        <v>56079.421755400981</v>
      </c>
      <c r="BB272" s="18">
        <f t="shared" si="87"/>
        <v>45516.238847112509</v>
      </c>
      <c r="BC272" s="11">
        <f t="shared" si="88"/>
        <v>-10563.182908288472</v>
      </c>
      <c r="BH272" s="95"/>
    </row>
    <row r="273" spans="1:60" x14ac:dyDescent="0.25">
      <c r="A273" s="10" t="s">
        <v>282</v>
      </c>
      <c r="B273" s="17">
        <v>123530.39969100725</v>
      </c>
      <c r="C273" s="17">
        <v>115508.38</v>
      </c>
      <c r="D273" s="50">
        <f t="shared" si="89"/>
        <v>-8022.0196910072409</v>
      </c>
      <c r="E273" s="17">
        <v>118593.48015724974</v>
      </c>
      <c r="F273" s="17">
        <v>99039.29</v>
      </c>
      <c r="G273" s="50">
        <f t="shared" si="90"/>
        <v>-19554.190157249745</v>
      </c>
      <c r="H273" s="17">
        <v>99508.87983482008</v>
      </c>
      <c r="I273" s="17">
        <v>80882.78</v>
      </c>
      <c r="J273" s="50">
        <f t="shared" si="91"/>
        <v>-18626.099834820081</v>
      </c>
      <c r="K273" s="17">
        <v>85330.506054342884</v>
      </c>
      <c r="L273" s="17">
        <v>66048.59</v>
      </c>
      <c r="M273" s="50">
        <f t="shared" si="92"/>
        <v>-19281.916054342888</v>
      </c>
      <c r="N273" s="17">
        <v>91481.14746561677</v>
      </c>
      <c r="O273" s="17">
        <v>76711.22</v>
      </c>
      <c r="P273" s="50">
        <f t="shared" si="93"/>
        <v>-14769.927465616769</v>
      </c>
      <c r="Q273" s="17">
        <v>94945.801053539981</v>
      </c>
      <c r="R273" s="17">
        <v>76582.929999999993</v>
      </c>
      <c r="S273" s="50">
        <f t="shared" si="94"/>
        <v>-18362.871053539988</v>
      </c>
      <c r="T273" s="17">
        <v>103565.14818167542</v>
      </c>
      <c r="U273" s="17">
        <v>76580.22</v>
      </c>
      <c r="V273" s="50">
        <f t="shared" si="95"/>
        <v>-26984.928181675423</v>
      </c>
      <c r="W273" s="17">
        <v>106204.10453729639</v>
      </c>
      <c r="X273" s="17">
        <v>76580.219999999987</v>
      </c>
      <c r="Y273" s="50">
        <f t="shared" si="96"/>
        <v>-29623.884537296399</v>
      </c>
      <c r="Z273" s="17">
        <v>112817.14745154514</v>
      </c>
      <c r="AA273" s="17">
        <v>80398.06</v>
      </c>
      <c r="AB273" s="50">
        <f t="shared" si="97"/>
        <v>-32419.087451545143</v>
      </c>
      <c r="AC273" s="17">
        <v>117852.34121669317</v>
      </c>
      <c r="AD273" s="17">
        <v>80181.960000000006</v>
      </c>
      <c r="AE273" s="50">
        <f t="shared" si="98"/>
        <v>-37670.38121669316</v>
      </c>
      <c r="AF273" s="17">
        <v>122900.10525329162</v>
      </c>
      <c r="AG273" s="17">
        <v>80181.960000000006</v>
      </c>
      <c r="AH273" s="50">
        <f t="shared" si="99"/>
        <v>-42718.145253291616</v>
      </c>
      <c r="AI273" s="17">
        <v>131647.50599336691</v>
      </c>
      <c r="AJ273" s="17">
        <v>84168.04</v>
      </c>
      <c r="AK273" s="42">
        <f t="shared" si="80"/>
        <v>-47479.465993366917</v>
      </c>
      <c r="AL273" s="17">
        <v>88377.082602911905</v>
      </c>
      <c r="AM273" s="10">
        <v>84168.04</v>
      </c>
      <c r="AN273" s="42">
        <f t="shared" si="81"/>
        <v>-4209.0426029119117</v>
      </c>
      <c r="AO273" s="58">
        <v>71758.854558781793</v>
      </c>
      <c r="AP273" s="10">
        <v>76471.88</v>
      </c>
      <c r="AQ273" s="53">
        <f t="shared" si="82"/>
        <v>4713.0254412182112</v>
      </c>
      <c r="AR273" s="62">
        <v>75343.240000000005</v>
      </c>
      <c r="AS273" s="64">
        <v>75343.240000000005</v>
      </c>
      <c r="AT273" s="60">
        <f t="shared" si="83"/>
        <v>0</v>
      </c>
      <c r="AU273" s="71">
        <v>79114.137297191308</v>
      </c>
      <c r="AV273" s="69">
        <v>79094.16</v>
      </c>
      <c r="AW273" s="53">
        <f t="shared" si="84"/>
        <v>-19.977297191304388</v>
      </c>
      <c r="AX273" s="99">
        <v>83069.844162050882</v>
      </c>
      <c r="AY273" s="69">
        <v>83031.820000000007</v>
      </c>
      <c r="AZ273" s="97">
        <f t="shared" si="85"/>
        <v>-38.02416205087502</v>
      </c>
      <c r="BA273" s="25">
        <f t="shared" si="86"/>
        <v>1622969.8813493303</v>
      </c>
      <c r="BB273" s="18">
        <f t="shared" si="87"/>
        <v>1315962.989691007</v>
      </c>
      <c r="BC273" s="11">
        <f t="shared" si="88"/>
        <v>-307006.89165832335</v>
      </c>
      <c r="BH273" s="95"/>
    </row>
    <row r="274" spans="1:60" x14ac:dyDescent="0.25">
      <c r="A274" s="10" t="s">
        <v>299</v>
      </c>
      <c r="B274" s="17">
        <v>6727.4127089295407</v>
      </c>
      <c r="C274" s="17">
        <v>6287.48</v>
      </c>
      <c r="D274" s="50">
        <f t="shared" si="89"/>
        <v>-439.93270892954115</v>
      </c>
      <c r="E274" s="17">
        <v>6458.5501836123776</v>
      </c>
      <c r="F274" s="17">
        <v>5391.03</v>
      </c>
      <c r="G274" s="50">
        <f t="shared" si="90"/>
        <v>-1067.5201836123779</v>
      </c>
      <c r="H274" s="17">
        <v>5366.7200992593589</v>
      </c>
      <c r="I274" s="17">
        <v>4361.2</v>
      </c>
      <c r="J274" s="50">
        <f t="shared" si="91"/>
        <v>-1005.5200992593591</v>
      </c>
      <c r="K274" s="17">
        <v>4446.8010197333624</v>
      </c>
      <c r="L274" s="17">
        <v>3440</v>
      </c>
      <c r="M274" s="50">
        <f t="shared" si="92"/>
        <v>-1006.8010197333624</v>
      </c>
      <c r="N274" s="17">
        <v>4767.327403137775</v>
      </c>
      <c r="O274" s="17">
        <v>3995.2799999999997</v>
      </c>
      <c r="P274" s="50">
        <f t="shared" si="93"/>
        <v>-772.04740313777529</v>
      </c>
      <c r="Q274" s="17">
        <v>4947.8797732126468</v>
      </c>
      <c r="R274" s="17">
        <v>3990.94</v>
      </c>
      <c r="S274" s="50">
        <f t="shared" si="94"/>
        <v>-956.93977321264674</v>
      </c>
      <c r="T274" s="17">
        <v>5397.057017918296</v>
      </c>
      <c r="U274" s="17">
        <v>3989.1699999999992</v>
      </c>
      <c r="V274" s="50">
        <f t="shared" si="95"/>
        <v>-1407.8870179182968</v>
      </c>
      <c r="W274" s="17">
        <v>5534.5800956055864</v>
      </c>
      <c r="X274" s="17">
        <v>3989.1699999999996</v>
      </c>
      <c r="Y274" s="50">
        <f t="shared" si="96"/>
        <v>-1545.4100956055868</v>
      </c>
      <c r="Z274" s="17">
        <v>5879.2034587424932</v>
      </c>
      <c r="AA274" s="17">
        <v>4188.04</v>
      </c>
      <c r="AB274" s="50">
        <f t="shared" si="97"/>
        <v>-1691.1634587424933</v>
      </c>
      <c r="AC274" s="17">
        <v>6141.6008803065452</v>
      </c>
      <c r="AD274" s="17">
        <v>4176.8</v>
      </c>
      <c r="AE274" s="50">
        <f t="shared" si="98"/>
        <v>-1964.800880306545</v>
      </c>
      <c r="AF274" s="17">
        <v>6404.6533723546336</v>
      </c>
      <c r="AG274" s="17">
        <v>4176.8</v>
      </c>
      <c r="AH274" s="50">
        <f t="shared" si="99"/>
        <v>-2227.8533723546334</v>
      </c>
      <c r="AI274" s="17">
        <v>6860.5038334571491</v>
      </c>
      <c r="AJ274" s="17">
        <v>4385.4399999999996</v>
      </c>
      <c r="AK274" s="42">
        <f t="shared" si="80"/>
        <v>-2475.0638334571495</v>
      </c>
      <c r="AL274" s="17">
        <v>4605.5662764897761</v>
      </c>
      <c r="AM274" s="10">
        <v>4385.4399999999996</v>
      </c>
      <c r="AN274" s="42">
        <f t="shared" si="81"/>
        <v>-220.1262764897765</v>
      </c>
      <c r="AO274" s="58">
        <v>3593.5227321816074</v>
      </c>
      <c r="AP274" s="10">
        <v>3872.6499999999996</v>
      </c>
      <c r="AQ274" s="53">
        <f t="shared" si="82"/>
        <v>279.12726781839228</v>
      </c>
      <c r="AR274" s="62">
        <v>3769.12</v>
      </c>
      <c r="AS274" s="64">
        <v>3769.12</v>
      </c>
      <c r="AT274" s="60">
        <f t="shared" si="83"/>
        <v>0</v>
      </c>
      <c r="AU274" s="71">
        <v>3961.8588195483048</v>
      </c>
      <c r="AV274" s="69">
        <v>3957.6</v>
      </c>
      <c r="AW274" s="53">
        <f t="shared" si="84"/>
        <v>-4.2588195483049276</v>
      </c>
      <c r="AX274" s="99">
        <v>4159.9517605257206</v>
      </c>
      <c r="AY274" s="69">
        <v>4155.4799999999996</v>
      </c>
      <c r="AZ274" s="97">
        <f t="shared" si="85"/>
        <v>-4.471760525721038</v>
      </c>
      <c r="BA274" s="25">
        <f t="shared" si="86"/>
        <v>84862.357674489424</v>
      </c>
      <c r="BB274" s="18">
        <f t="shared" si="87"/>
        <v>68796.092708929558</v>
      </c>
      <c r="BC274" s="11">
        <f t="shared" si="88"/>
        <v>-16066.264965559865</v>
      </c>
      <c r="BH274" s="95"/>
    </row>
    <row r="275" spans="1:60" x14ac:dyDescent="0.25">
      <c r="A275" s="10" t="s">
        <v>283</v>
      </c>
      <c r="B275" s="17">
        <v>145154.22625542362</v>
      </c>
      <c r="C275" s="17">
        <v>135729.59</v>
      </c>
      <c r="D275" s="50">
        <f t="shared" si="89"/>
        <v>-9424.6362554236257</v>
      </c>
      <c r="E275" s="17">
        <v>139353.10574743239</v>
      </c>
      <c r="F275" s="17">
        <v>116377.38</v>
      </c>
      <c r="G275" s="50">
        <f t="shared" si="90"/>
        <v>-22975.725747432385</v>
      </c>
      <c r="H275" s="17">
        <v>116414.78461574519</v>
      </c>
      <c r="I275" s="17">
        <v>94636.17</v>
      </c>
      <c r="J275" s="50">
        <f t="shared" si="91"/>
        <v>-21778.614615745188</v>
      </c>
      <c r="K275" s="17">
        <v>98310.357679510547</v>
      </c>
      <c r="L275" s="17">
        <v>76096.87</v>
      </c>
      <c r="M275" s="50">
        <f t="shared" si="92"/>
        <v>-22213.487679510552</v>
      </c>
      <c r="N275" s="17">
        <v>105396.58961531623</v>
      </c>
      <c r="O275" s="17">
        <v>88380.65</v>
      </c>
      <c r="P275" s="50">
        <f t="shared" si="93"/>
        <v>-17015.939615316238</v>
      </c>
      <c r="Q275" s="17">
        <v>109388.26093210663</v>
      </c>
      <c r="R275" s="17">
        <v>88232.16</v>
      </c>
      <c r="S275" s="50">
        <f t="shared" si="94"/>
        <v>-21156.100932106623</v>
      </c>
      <c r="T275" s="17">
        <v>119318.72001776125</v>
      </c>
      <c r="U275" s="17">
        <v>88231.33</v>
      </c>
      <c r="V275" s="50">
        <f t="shared" si="95"/>
        <v>-31087.390017761252</v>
      </c>
      <c r="W275" s="17">
        <v>122359.09508663161</v>
      </c>
      <c r="X275" s="17">
        <v>88231.330000000016</v>
      </c>
      <c r="Y275" s="50">
        <f t="shared" si="96"/>
        <v>-34127.765086631596</v>
      </c>
      <c r="Z275" s="17">
        <v>129978.06565544214</v>
      </c>
      <c r="AA275" s="17">
        <v>92630.040000000008</v>
      </c>
      <c r="AB275" s="50">
        <f t="shared" si="97"/>
        <v>-37348.025655442136</v>
      </c>
      <c r="AC275" s="17">
        <v>135779.17621866902</v>
      </c>
      <c r="AD275" s="17">
        <v>92381.04</v>
      </c>
      <c r="AE275" s="50">
        <f t="shared" si="98"/>
        <v>-43398.136218669024</v>
      </c>
      <c r="AF275" s="17">
        <v>141594.76915097539</v>
      </c>
      <c r="AG275" s="17">
        <v>92381.04</v>
      </c>
      <c r="AH275" s="50">
        <f t="shared" si="99"/>
        <v>-49213.7291509754</v>
      </c>
      <c r="AI275" s="17">
        <v>151672.76042616073</v>
      </c>
      <c r="AJ275" s="17">
        <v>96968.72</v>
      </c>
      <c r="AK275" s="42">
        <f t="shared" si="80"/>
        <v>-54704.040426160733</v>
      </c>
      <c r="AL275" s="17">
        <v>101820.35713969286</v>
      </c>
      <c r="AM275" s="10">
        <v>96968.72</v>
      </c>
      <c r="AN275" s="42">
        <f t="shared" si="81"/>
        <v>-4851.6371396928589</v>
      </c>
      <c r="AO275" s="58">
        <v>94011.911477943664</v>
      </c>
      <c r="AP275" s="10">
        <v>96607.49</v>
      </c>
      <c r="AQ275" s="53">
        <f t="shared" si="82"/>
        <v>2595.5785220563412</v>
      </c>
      <c r="AR275" s="62">
        <v>98709.32</v>
      </c>
      <c r="AS275" s="64">
        <v>98709.32</v>
      </c>
      <c r="AT275" s="60">
        <f t="shared" si="83"/>
        <v>0</v>
      </c>
      <c r="AU275" s="71">
        <v>103648.13259588485</v>
      </c>
      <c r="AV275" s="69">
        <v>103622.73</v>
      </c>
      <c r="AW275" s="53">
        <f t="shared" si="84"/>
        <v>-25.402595884850598</v>
      </c>
      <c r="AX275" s="99">
        <v>108830.53922567909</v>
      </c>
      <c r="AY275" s="69">
        <v>108780.72</v>
      </c>
      <c r="AZ275" s="97">
        <f t="shared" si="85"/>
        <v>-49.819225679093506</v>
      </c>
      <c r="BA275" s="25">
        <f t="shared" si="86"/>
        <v>1912909.6326146959</v>
      </c>
      <c r="BB275" s="18">
        <f t="shared" si="87"/>
        <v>1555609.2162554236</v>
      </c>
      <c r="BC275" s="11">
        <f t="shared" si="88"/>
        <v>-357300.41635927232</v>
      </c>
      <c r="BH275" s="95"/>
    </row>
    <row r="276" spans="1:60" x14ac:dyDescent="0.25">
      <c r="A276" s="10" t="s">
        <v>284</v>
      </c>
      <c r="B276" s="17">
        <v>27699.092122990511</v>
      </c>
      <c r="C276" s="17">
        <v>25899.66</v>
      </c>
      <c r="D276" s="50">
        <f t="shared" si="89"/>
        <v>-1799.4321229905108</v>
      </c>
      <c r="E276" s="17">
        <v>26592.091827424432</v>
      </c>
      <c r="F276" s="17">
        <v>22206.89</v>
      </c>
      <c r="G276" s="50">
        <f t="shared" si="90"/>
        <v>-4385.2018274244328</v>
      </c>
      <c r="H276" s="17">
        <v>23768.063088029085</v>
      </c>
      <c r="I276" s="17">
        <v>19287.18</v>
      </c>
      <c r="J276" s="50">
        <f t="shared" si="91"/>
        <v>-4480.8830880290843</v>
      </c>
      <c r="K276" s="17">
        <v>24685.754850087364</v>
      </c>
      <c r="L276" s="17">
        <v>19107.36</v>
      </c>
      <c r="M276" s="50">
        <f t="shared" si="92"/>
        <v>-5578.394850087363</v>
      </c>
      <c r="N276" s="17">
        <v>26465.109421743218</v>
      </c>
      <c r="O276" s="17">
        <v>22191.46</v>
      </c>
      <c r="P276" s="50">
        <f t="shared" si="93"/>
        <v>-4273.6494217432191</v>
      </c>
      <c r="Q276" s="17">
        <v>27467.419065348047</v>
      </c>
      <c r="R276" s="17">
        <v>22155.119999999999</v>
      </c>
      <c r="S276" s="50">
        <f t="shared" si="94"/>
        <v>-5312.2990653480483</v>
      </c>
      <c r="T276" s="17">
        <v>29960.959769741028</v>
      </c>
      <c r="U276" s="17">
        <v>22153.829999999994</v>
      </c>
      <c r="V276" s="50">
        <f t="shared" si="95"/>
        <v>-7807.1297697410337</v>
      </c>
      <c r="W276" s="17">
        <v>30724.398692902363</v>
      </c>
      <c r="X276" s="17">
        <v>22153.8</v>
      </c>
      <c r="Y276" s="50">
        <f t="shared" si="96"/>
        <v>-8570.5986929023638</v>
      </c>
      <c r="Z276" s="17">
        <v>32637.524065559679</v>
      </c>
      <c r="AA276" s="17">
        <v>23258.27</v>
      </c>
      <c r="AB276" s="50">
        <f t="shared" si="97"/>
        <v>-9379.2540655596786</v>
      </c>
      <c r="AC276" s="17">
        <v>34094.18434635039</v>
      </c>
      <c r="AD276" s="17">
        <v>23195.759999999998</v>
      </c>
      <c r="AE276" s="50">
        <f t="shared" si="98"/>
        <v>-10898.424346350392</v>
      </c>
      <c r="AF276" s="17">
        <v>35554.481153557885</v>
      </c>
      <c r="AG276" s="17">
        <v>23195.759999999998</v>
      </c>
      <c r="AH276" s="50">
        <f t="shared" si="99"/>
        <v>-12358.721153557886</v>
      </c>
      <c r="AI276" s="17">
        <v>38085.067226813473</v>
      </c>
      <c r="AJ276" s="17">
        <v>24346.720000000001</v>
      </c>
      <c r="AK276" s="42">
        <f t="shared" si="80"/>
        <v>-13738.347226813472</v>
      </c>
      <c r="AL276" s="17">
        <v>25567.11657272973</v>
      </c>
      <c r="AM276" s="10">
        <v>24346.720000000001</v>
      </c>
      <c r="AN276" s="42">
        <f t="shared" si="81"/>
        <v>-1220.3965727297291</v>
      </c>
      <c r="AO276" s="58">
        <v>24105.618327677865</v>
      </c>
      <c r="AP276" s="10">
        <v>24632.130000000005</v>
      </c>
      <c r="AQ276" s="53">
        <f t="shared" si="82"/>
        <v>526.51167232213993</v>
      </c>
      <c r="AR276" s="62">
        <v>25310.28</v>
      </c>
      <c r="AS276" s="64">
        <v>25310.28</v>
      </c>
      <c r="AT276" s="60">
        <f t="shared" si="83"/>
        <v>0</v>
      </c>
      <c r="AU276" s="71">
        <v>26576.444255355091</v>
      </c>
      <c r="AV276" s="69">
        <v>26570</v>
      </c>
      <c r="AW276" s="53">
        <f t="shared" si="84"/>
        <v>-6.4442553550907178</v>
      </c>
      <c r="AX276" s="99">
        <v>27905.266468122845</v>
      </c>
      <c r="AY276" s="69">
        <v>27892.420000000002</v>
      </c>
      <c r="AZ276" s="97">
        <f t="shared" si="85"/>
        <v>-12.846468122843362</v>
      </c>
      <c r="BA276" s="25">
        <f t="shared" si="86"/>
        <v>459293.60478631017</v>
      </c>
      <c r="BB276" s="18">
        <f t="shared" si="87"/>
        <v>371810.37212299055</v>
      </c>
      <c r="BC276" s="11">
        <f t="shared" si="88"/>
        <v>-87483.232663319621</v>
      </c>
      <c r="BH276" s="95"/>
    </row>
    <row r="277" spans="1:60" x14ac:dyDescent="0.25">
      <c r="A277" s="29" t="s">
        <v>285</v>
      </c>
      <c r="B277" s="35">
        <v>239749.886591188</v>
      </c>
      <c r="C277" s="35">
        <v>224795.51</v>
      </c>
      <c r="D277" s="51">
        <f t="shared" si="89"/>
        <v>-14954.376591187989</v>
      </c>
      <c r="E277" s="35">
        <v>230168.22975781868</v>
      </c>
      <c r="F277" s="35">
        <v>192745.22</v>
      </c>
      <c r="G277" s="51">
        <f t="shared" si="90"/>
        <v>-37423.009757818683</v>
      </c>
      <c r="H277" s="35">
        <v>198459.20793525147</v>
      </c>
      <c r="I277" s="35">
        <v>161650.01999999999</v>
      </c>
      <c r="J277" s="51">
        <f t="shared" si="91"/>
        <v>-36809.187935251481</v>
      </c>
      <c r="K277" s="35">
        <v>185948.39291166101</v>
      </c>
      <c r="L277" s="35">
        <v>144335.78999999998</v>
      </c>
      <c r="M277" s="51">
        <f t="shared" si="92"/>
        <v>-41612.60291166103</v>
      </c>
      <c r="N277" s="35">
        <v>199351.5934631018</v>
      </c>
      <c r="O277" s="35">
        <v>167651.89000000001</v>
      </c>
      <c r="P277" s="51">
        <f t="shared" si="93"/>
        <v>-31699.703463101789</v>
      </c>
      <c r="Q277" s="35">
        <v>206901.61040850289</v>
      </c>
      <c r="R277" s="35">
        <v>166886.07</v>
      </c>
      <c r="S277" s="51">
        <f t="shared" si="94"/>
        <v>-40015.540408502886</v>
      </c>
      <c r="T277" s="35">
        <v>225684.5031925186</v>
      </c>
      <c r="U277" s="35">
        <v>167398.26999999999</v>
      </c>
      <c r="V277" s="51">
        <f t="shared" si="95"/>
        <v>-58286.233192518615</v>
      </c>
      <c r="W277" s="35">
        <v>231435.19794380982</v>
      </c>
      <c r="X277" s="35">
        <v>167398.44</v>
      </c>
      <c r="Y277" s="51">
        <f t="shared" si="96"/>
        <v>-64036.757943809818</v>
      </c>
      <c r="Z277" s="35">
        <v>245846.04300990229</v>
      </c>
      <c r="AA277" s="35">
        <v>175743.5</v>
      </c>
      <c r="AB277" s="51">
        <f t="shared" si="97"/>
        <v>-70102.543009902292</v>
      </c>
      <c r="AC277" s="35">
        <v>256818.51032460234</v>
      </c>
      <c r="AD277" s="35">
        <v>175270.88</v>
      </c>
      <c r="AE277" s="51">
        <f t="shared" si="98"/>
        <v>-81547.630324602331</v>
      </c>
      <c r="AF277" s="35">
        <v>267818.37020829972</v>
      </c>
      <c r="AG277" s="35">
        <v>175270.88</v>
      </c>
      <c r="AH277" s="51">
        <f t="shared" si="99"/>
        <v>-92547.490208299714</v>
      </c>
      <c r="AI277" s="35">
        <v>286880.31165202433</v>
      </c>
      <c r="AJ277" s="35">
        <v>183924.77</v>
      </c>
      <c r="AK277" s="43">
        <f t="shared" si="80"/>
        <v>-102955.54165202435</v>
      </c>
      <c r="AL277" s="35">
        <v>192587.3552158027</v>
      </c>
      <c r="AM277" s="29">
        <v>183924.77</v>
      </c>
      <c r="AN277" s="43">
        <f t="shared" si="81"/>
        <v>-8662.5852158027119</v>
      </c>
      <c r="AO277" s="59">
        <v>189787.10429654238</v>
      </c>
      <c r="AP277" s="29">
        <v>192282.03999999998</v>
      </c>
      <c r="AQ277" s="53">
        <f t="shared" si="82"/>
        <v>2494.9357034575951</v>
      </c>
      <c r="AR277" s="62">
        <v>199884.93</v>
      </c>
      <c r="AS277" s="64">
        <v>199884.93</v>
      </c>
      <c r="AT277" s="60">
        <f t="shared" si="83"/>
        <v>0</v>
      </c>
      <c r="AU277" s="71">
        <v>209240.28287343276</v>
      </c>
      <c r="AV277" s="69">
        <v>209832.92</v>
      </c>
      <c r="AW277" s="53">
        <f t="shared" si="84"/>
        <v>592.63712656724965</v>
      </c>
      <c r="AX277" s="99">
        <v>219702.2970171044</v>
      </c>
      <c r="AY277" s="69">
        <v>220275.56000000238</v>
      </c>
      <c r="AZ277" s="97">
        <f t="shared" si="85"/>
        <v>573.26298289798433</v>
      </c>
      <c r="BA277" s="25">
        <f t="shared" si="86"/>
        <v>3566561.5297844587</v>
      </c>
      <c r="BB277" s="18">
        <f t="shared" si="87"/>
        <v>2903950.2765911878</v>
      </c>
      <c r="BC277" s="30">
        <f t="shared" si="88"/>
        <v>-662611.25319327088</v>
      </c>
      <c r="BH277" s="95"/>
    </row>
    <row r="278" spans="1:60" x14ac:dyDescent="0.25">
      <c r="A278" s="73" t="s">
        <v>53</v>
      </c>
      <c r="B278" s="26">
        <f>SUM(B7:B277)</f>
        <v>50104568.532409236</v>
      </c>
      <c r="C278" s="26">
        <f>SUM(C7:C277)</f>
        <v>46851783.539999947</v>
      </c>
      <c r="D278" s="74">
        <f t="shared" si="89"/>
        <v>-3252784.9924092889</v>
      </c>
      <c r="E278" s="27">
        <f>SUM(E7:E277)</f>
        <v>48102128.455012202</v>
      </c>
      <c r="F278" s="26">
        <f>SUM(F7:F277)</f>
        <v>40171693.879999988</v>
      </c>
      <c r="G278" s="74">
        <f t="shared" si="90"/>
        <v>-7930434.5750122145</v>
      </c>
      <c r="H278" s="27">
        <f>SUM(H7:H277)</f>
        <v>41719345.676973015</v>
      </c>
      <c r="I278" s="26">
        <f>SUM(I7:I277)</f>
        <v>33882017.94000002</v>
      </c>
      <c r="J278" s="74">
        <f t="shared" si="91"/>
        <v>-7837327.7369729951</v>
      </c>
      <c r="K278" s="27">
        <f t="shared" ref="K278:L278" si="100">SUM(K7:K277)</f>
        <v>39444741.517297514</v>
      </c>
      <c r="L278" s="26">
        <f t="shared" si="100"/>
        <v>30537617.909999989</v>
      </c>
      <c r="M278" s="74">
        <f t="shared" si="92"/>
        <v>-8907123.6072975248</v>
      </c>
      <c r="N278" s="27">
        <f t="shared" ref="N278:O278" si="101">SUM(N7:N277)</f>
        <v>42389496.896790594</v>
      </c>
      <c r="O278" s="26">
        <f t="shared" si="101"/>
        <v>35554217.910000019</v>
      </c>
      <c r="P278" s="74">
        <f t="shared" si="93"/>
        <v>-6835278.9867905751</v>
      </c>
      <c r="Q278" s="27">
        <f t="shared" ref="Q278" si="102">SUM(Q7:Q277)</f>
        <v>44079323.634747893</v>
      </c>
      <c r="R278" s="26">
        <f t="shared" ref="R278" si="103">SUM(R7:R277)</f>
        <v>35554217.940000005</v>
      </c>
      <c r="S278" s="74">
        <f t="shared" si="94"/>
        <v>-8525105.6947478876</v>
      </c>
      <c r="T278" s="27">
        <f t="shared" ref="T278" si="104">SUM(T7:T277)</f>
        <v>48080922.308575206</v>
      </c>
      <c r="U278" s="26">
        <f t="shared" ref="U278" si="105">SUM(U7:U277)</f>
        <v>35554217.909999996</v>
      </c>
      <c r="V278" s="74">
        <f t="shared" si="95"/>
        <v>-12526704.398575209</v>
      </c>
      <c r="W278" s="27">
        <f>SUM(W7:W277)</f>
        <v>49306078.239291914</v>
      </c>
      <c r="X278" s="26">
        <f>SUM(X7:X277)</f>
        <v>35554217.910000004</v>
      </c>
      <c r="Y278" s="74">
        <f t="shared" si="96"/>
        <v>-13751860.32929191</v>
      </c>
      <c r="Z278" s="27">
        <f>SUM(Z7:Z277)</f>
        <v>52376234.640029095</v>
      </c>
      <c r="AA278" s="26">
        <f>SUM(AA7:AA277)</f>
        <v>37326749.909999974</v>
      </c>
      <c r="AB278" s="74">
        <f>AA278-Z278</f>
        <v>-15049484.730029121</v>
      </c>
      <c r="AC278" s="27">
        <f>SUM(AC7:AC277)</f>
        <v>54713862.350521229</v>
      </c>
      <c r="AD278" s="26">
        <f>SUM(AD7:AD277)</f>
        <v>37226417.909999982</v>
      </c>
      <c r="AE278" s="74">
        <f>AD278-AC278</f>
        <v>-17487444.440521248</v>
      </c>
      <c r="AF278" s="27">
        <f>SUM(AF7:AF277)</f>
        <v>57057325.906909451</v>
      </c>
      <c r="AG278" s="26">
        <f>SUM(AG7:AG277)</f>
        <v>37226417.909999982</v>
      </c>
      <c r="AH278" s="74">
        <f t="shared" si="99"/>
        <v>-19830907.996909469</v>
      </c>
      <c r="AI278" s="36">
        <f>SUM(AI7:AI277)</f>
        <v>61134283.414177254</v>
      </c>
      <c r="AJ278" s="26">
        <f>SUM(AJ7:AJ277)</f>
        <v>39086119.189999998</v>
      </c>
      <c r="AK278" s="44">
        <f>AJ278-AI278</f>
        <v>-22048164.224177256</v>
      </c>
      <c r="AL278" s="36">
        <f>SUM(AL7:AL277)</f>
        <v>41040425.144375965</v>
      </c>
      <c r="AM278" s="26">
        <f>SUM(AM7:AM277)</f>
        <v>39086119.189999998</v>
      </c>
      <c r="AN278" s="44">
        <f>AM278-AL278</f>
        <v>-1954305.9543759674</v>
      </c>
      <c r="AO278" s="27">
        <f>SUM(AO7:AO277)</f>
        <v>42082851.915900022</v>
      </c>
      <c r="AP278" s="26">
        <f>SUM(AP7:AP277)</f>
        <v>42082851.919999987</v>
      </c>
      <c r="AQ278" s="54">
        <f t="shared" si="82"/>
        <v>4.0999650955200195E-3</v>
      </c>
      <c r="AR278" s="63">
        <v>44186994.550000019</v>
      </c>
      <c r="AS278" s="65">
        <v>44186994.550000019</v>
      </c>
      <c r="AT278" s="61">
        <f>AS278-AR278</f>
        <v>0</v>
      </c>
      <c r="AU278" s="67">
        <f>SUM(AU7:AU277)</f>
        <v>46396344.322980054</v>
      </c>
      <c r="AV278" s="72">
        <f>SUM(AV7:AV277)</f>
        <v>46396344.319999993</v>
      </c>
      <c r="AW278" s="54">
        <f>AV278-AU278</f>
        <v>-2.980060875415802E-3</v>
      </c>
      <c r="AX278" s="100">
        <f>ROUNDDOWN(SUM(AX7:AX277),0)</f>
        <v>48716161</v>
      </c>
      <c r="AY278" s="72">
        <f>SUM(AY7:AY277)</f>
        <v>48716161.480000079</v>
      </c>
      <c r="AZ278" s="98">
        <f>AY278-AX278</f>
        <v>0.4800000786781311</v>
      </c>
      <c r="BA278" s="67">
        <f t="shared" si="86"/>
        <v>762214927.50599062</v>
      </c>
      <c r="BB278" s="67">
        <f t="shared" si="87"/>
        <v>619530784.83240914</v>
      </c>
      <c r="BC278" s="28">
        <f t="shared" si="88"/>
        <v>-142684142.67358148</v>
      </c>
      <c r="BH278" s="95"/>
    </row>
    <row r="279" spans="1:60" ht="9" customHeight="1" x14ac:dyDescent="0.25">
      <c r="BH279" s="95"/>
    </row>
    <row r="280" spans="1:60" x14ac:dyDescent="0.25">
      <c r="A280" s="14"/>
      <c r="B280" t="s">
        <v>307</v>
      </c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AK280" s="14"/>
      <c r="AM280" s="14"/>
      <c r="AN280" s="14"/>
      <c r="AO280" s="14"/>
      <c r="AP280" s="14"/>
      <c r="AQ280" s="14"/>
      <c r="AR280" s="14"/>
      <c r="AS280" s="14"/>
      <c r="AT280" s="14"/>
      <c r="AU280" s="14"/>
      <c r="AV280" s="14"/>
      <c r="AW280" s="14"/>
      <c r="AX280" s="14"/>
      <c r="AY280" s="14"/>
      <c r="AZ280" s="14"/>
      <c r="BA280" s="14"/>
      <c r="BB280" s="14"/>
      <c r="BC280" s="14"/>
      <c r="BD280" s="14"/>
      <c r="BE280" s="14"/>
      <c r="BF280" s="14"/>
      <c r="BG280" s="14"/>
      <c r="BH280" s="95"/>
    </row>
    <row r="281" spans="1:60" x14ac:dyDescent="0.25">
      <c r="A281" s="14"/>
      <c r="B281" t="s">
        <v>337</v>
      </c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AK281" s="14"/>
      <c r="AM281" s="14"/>
      <c r="AN281" s="14"/>
      <c r="AO281" s="14"/>
      <c r="AP281" s="14"/>
      <c r="AQ281" s="14"/>
      <c r="AR281" s="14"/>
      <c r="AS281" s="14"/>
      <c r="AT281" s="14"/>
      <c r="AU281" s="14"/>
      <c r="AV281" s="14"/>
      <c r="AW281" s="14"/>
      <c r="AX281" s="14"/>
      <c r="AY281" s="14"/>
      <c r="AZ281" s="14"/>
      <c r="BA281" s="14"/>
      <c r="BB281" s="14"/>
      <c r="BC281" s="14"/>
      <c r="BD281" s="14"/>
      <c r="BE281" s="14"/>
      <c r="BF281" s="14"/>
      <c r="BG281" s="14"/>
      <c r="BH281" s="95"/>
    </row>
    <row r="282" spans="1:60" x14ac:dyDescent="0.25">
      <c r="A282" s="14"/>
      <c r="B282" t="s">
        <v>312</v>
      </c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AK282" s="14"/>
      <c r="AM282" s="14"/>
      <c r="AN282" s="14"/>
      <c r="AO282" s="14"/>
      <c r="AP282" s="14"/>
      <c r="AQ282" s="14"/>
      <c r="AR282" s="14"/>
      <c r="AS282" s="14"/>
      <c r="AT282" s="14"/>
      <c r="AU282" s="14"/>
      <c r="AV282" s="14"/>
      <c r="AW282" s="14"/>
      <c r="AX282" s="14"/>
      <c r="AY282" s="14"/>
      <c r="AZ282" s="14"/>
      <c r="BA282" s="14"/>
      <c r="BB282" s="14"/>
      <c r="BC282" s="14"/>
      <c r="BD282" s="14"/>
      <c r="BE282" s="14"/>
      <c r="BF282" s="14"/>
      <c r="BG282" s="14"/>
      <c r="BH282" s="95"/>
    </row>
    <row r="283" spans="1:60" x14ac:dyDescent="0.25">
      <c r="A283" s="14"/>
      <c r="B283" t="s">
        <v>313</v>
      </c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AK283" s="14"/>
      <c r="AM283" s="14"/>
      <c r="AN283" s="14"/>
      <c r="AO283" s="14"/>
      <c r="AP283" s="14"/>
      <c r="AQ283" s="14"/>
      <c r="AR283" s="14"/>
      <c r="AS283" s="14"/>
      <c r="AT283" s="14"/>
      <c r="AU283" s="14"/>
      <c r="AV283" s="14"/>
      <c r="AW283" s="14"/>
      <c r="AX283" s="14"/>
      <c r="AY283" s="14"/>
      <c r="AZ283" s="14"/>
      <c r="BA283" s="14"/>
      <c r="BB283" s="14"/>
      <c r="BC283" s="14"/>
      <c r="BD283" s="14"/>
      <c r="BE283" s="14"/>
      <c r="BF283" s="14"/>
      <c r="BG283" s="14"/>
      <c r="BH283" s="95"/>
    </row>
    <row r="284" spans="1:60" x14ac:dyDescent="0.25">
      <c r="A284" s="14"/>
      <c r="B284" t="s">
        <v>315</v>
      </c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AK284" s="14"/>
      <c r="AM284" s="14"/>
      <c r="AN284" s="14"/>
      <c r="AO284" s="14"/>
      <c r="AP284" s="14"/>
      <c r="AQ284" s="14"/>
      <c r="AR284" s="14"/>
      <c r="AS284" s="14"/>
      <c r="AT284" s="14"/>
      <c r="AU284" s="14"/>
      <c r="AV284" s="14"/>
      <c r="AW284" s="14"/>
      <c r="AX284" s="14"/>
      <c r="AY284" s="14"/>
      <c r="AZ284" s="14"/>
      <c r="BA284" s="14"/>
      <c r="BB284" s="14"/>
      <c r="BC284" s="14"/>
      <c r="BD284" s="14"/>
      <c r="BE284" s="14"/>
      <c r="BF284" s="14"/>
      <c r="BG284" s="14"/>
      <c r="BH284" s="95"/>
    </row>
    <row r="285" spans="1:60" x14ac:dyDescent="0.25">
      <c r="A285" s="14"/>
      <c r="B285" t="s">
        <v>322</v>
      </c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AK285" s="14"/>
      <c r="AM285" s="14"/>
      <c r="AN285" s="14"/>
      <c r="AO285" s="14"/>
      <c r="AP285" s="14"/>
      <c r="AQ285" s="14"/>
      <c r="AR285" s="14"/>
      <c r="AS285" s="14"/>
      <c r="AT285" s="14"/>
      <c r="AU285" s="14"/>
      <c r="AV285" s="14"/>
      <c r="AW285" s="14"/>
      <c r="AX285" s="14"/>
      <c r="AY285" s="14"/>
      <c r="AZ285" s="14"/>
      <c r="BA285" s="14"/>
      <c r="BB285" s="14"/>
      <c r="BC285" s="14"/>
      <c r="BD285" s="14"/>
      <c r="BE285" s="14"/>
      <c r="BF285" s="14"/>
      <c r="BG285" s="14"/>
      <c r="BH285" s="95"/>
    </row>
    <row r="286" spans="1:60" x14ac:dyDescent="0.25">
      <c r="A286" s="14"/>
      <c r="B286" t="s">
        <v>323</v>
      </c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AK286" s="14"/>
      <c r="AM286" s="14"/>
      <c r="AN286" s="14"/>
      <c r="AO286" s="14"/>
      <c r="AP286" s="14"/>
      <c r="AQ286" s="14"/>
      <c r="AR286" s="14"/>
      <c r="AS286" s="14"/>
      <c r="AT286" s="14"/>
      <c r="AU286" s="14"/>
      <c r="AV286" s="14"/>
      <c r="AW286" s="14"/>
      <c r="AX286" s="14"/>
      <c r="AY286" s="14"/>
      <c r="AZ286" s="14"/>
      <c r="BA286" s="14"/>
      <c r="BD286" s="14"/>
      <c r="BE286" s="14"/>
      <c r="BF286" s="14"/>
      <c r="BG286" s="14"/>
      <c r="BH286" s="95"/>
    </row>
    <row r="287" spans="1:60" x14ac:dyDescent="0.25">
      <c r="A287" s="14"/>
      <c r="B287" t="s">
        <v>324</v>
      </c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AK287" s="14"/>
      <c r="AM287" s="14"/>
      <c r="AN287" s="14"/>
      <c r="AO287" s="14"/>
      <c r="AP287" s="14"/>
      <c r="AQ287" s="14"/>
      <c r="AR287" s="14"/>
      <c r="AS287" s="14"/>
      <c r="AT287" s="14"/>
      <c r="AU287" s="14"/>
      <c r="AV287" s="14"/>
      <c r="AW287" s="14"/>
      <c r="AX287" s="14"/>
      <c r="AY287" s="14"/>
      <c r="AZ287" s="14"/>
      <c r="BA287" s="14"/>
      <c r="BD287" s="14"/>
      <c r="BE287" s="14"/>
      <c r="BF287" s="14"/>
      <c r="BG287" s="14"/>
      <c r="BH287" s="95"/>
    </row>
    <row r="288" spans="1:60" x14ac:dyDescent="0.25">
      <c r="B288" t="s">
        <v>317</v>
      </c>
      <c r="AM288" s="14"/>
      <c r="AN288" s="14"/>
      <c r="AO288" s="14"/>
      <c r="AP288" s="14"/>
      <c r="AQ288" s="14"/>
      <c r="AR288" s="14"/>
      <c r="AS288" s="14"/>
      <c r="AT288" s="14"/>
      <c r="AU288" s="14"/>
      <c r="AV288" s="14"/>
      <c r="AW288" s="14"/>
      <c r="AX288" s="14"/>
      <c r="AY288" s="14"/>
      <c r="AZ288" s="14"/>
      <c r="BA288" s="14"/>
      <c r="BB288" s="14"/>
      <c r="BC288" s="14"/>
      <c r="BD288" s="14"/>
      <c r="BH288" s="95"/>
    </row>
    <row r="289" spans="2:60" x14ac:dyDescent="0.25">
      <c r="B289" t="s">
        <v>341</v>
      </c>
      <c r="AM289" s="14"/>
      <c r="AN289" s="14"/>
      <c r="AO289" s="14"/>
      <c r="AP289" s="14"/>
      <c r="AQ289" s="14"/>
      <c r="AR289" s="14"/>
      <c r="AS289" s="14"/>
      <c r="AT289" s="14"/>
      <c r="AU289" s="14"/>
      <c r="AV289" s="14"/>
      <c r="AW289" s="14"/>
      <c r="AX289" s="14"/>
      <c r="AY289" s="14"/>
      <c r="AZ289" s="14"/>
      <c r="BA289" s="14"/>
      <c r="BH289" s="95"/>
    </row>
    <row r="290" spans="2:60" x14ac:dyDescent="0.25">
      <c r="B290" t="s">
        <v>342</v>
      </c>
      <c r="AM290" s="14"/>
      <c r="AN290" s="14"/>
      <c r="AO290" s="14"/>
      <c r="AP290" s="14"/>
      <c r="AQ290" s="14"/>
      <c r="AR290" s="14"/>
      <c r="AS290" s="14"/>
      <c r="AT290" s="14"/>
      <c r="AU290" s="14"/>
      <c r="AV290" s="14"/>
      <c r="AW290" s="14"/>
      <c r="AX290" s="14"/>
      <c r="AY290" s="14"/>
      <c r="AZ290" s="14"/>
      <c r="BA290" s="14"/>
      <c r="BH290" s="95"/>
    </row>
    <row r="291" spans="2:60" x14ac:dyDescent="0.25">
      <c r="B291" t="s">
        <v>343</v>
      </c>
      <c r="AM291" s="14"/>
      <c r="AN291" s="14"/>
      <c r="AO291" s="14"/>
      <c r="AP291" s="14"/>
      <c r="AQ291" s="14"/>
      <c r="AR291" s="14"/>
      <c r="AS291" s="14"/>
      <c r="AT291" s="14"/>
      <c r="AU291" s="14"/>
      <c r="AV291" s="14"/>
      <c r="AW291" s="14"/>
      <c r="AX291" s="14"/>
      <c r="AY291" s="14"/>
      <c r="AZ291" s="14"/>
      <c r="BA291" s="14"/>
      <c r="BH291" s="95"/>
    </row>
    <row r="292" spans="2:60" x14ac:dyDescent="0.25">
      <c r="B292" t="s">
        <v>325</v>
      </c>
      <c r="AP292" s="14"/>
      <c r="AQ292" s="14"/>
      <c r="AR292" s="14"/>
      <c r="AS292" s="14"/>
      <c r="AT292" s="14"/>
      <c r="AU292" s="14"/>
      <c r="AV292" s="14"/>
      <c r="AW292" s="14"/>
      <c r="AX292" s="14"/>
      <c r="AY292" s="14"/>
      <c r="AZ292" s="14"/>
      <c r="BA292" s="14"/>
      <c r="BH292" s="95"/>
    </row>
    <row r="293" spans="2:60" x14ac:dyDescent="0.25">
      <c r="B293" t="s">
        <v>328</v>
      </c>
      <c r="BH293" s="95"/>
    </row>
    <row r="294" spans="2:60" x14ac:dyDescent="0.25">
      <c r="B294" t="s">
        <v>321</v>
      </c>
      <c r="AM294" s="14"/>
      <c r="AN294" s="14"/>
      <c r="AO294" s="14"/>
      <c r="BH294" s="95"/>
    </row>
    <row r="295" spans="2:60" x14ac:dyDescent="0.25">
      <c r="B295" t="s">
        <v>326</v>
      </c>
      <c r="BH295" s="95"/>
    </row>
    <row r="296" spans="2:60" x14ac:dyDescent="0.25">
      <c r="BH296" s="95"/>
    </row>
    <row r="299" spans="2:60" x14ac:dyDescent="0.25">
      <c r="H299" s="14"/>
    </row>
    <row r="300" spans="2:60" x14ac:dyDescent="0.25">
      <c r="H300" s="14"/>
    </row>
    <row r="301" spans="2:60" x14ac:dyDescent="0.25">
      <c r="H301" s="14"/>
    </row>
    <row r="302" spans="2:60" x14ac:dyDescent="0.25">
      <c r="H302" s="14"/>
    </row>
    <row r="303" spans="2:60" x14ac:dyDescent="0.25">
      <c r="H303" s="14"/>
    </row>
    <row r="304" spans="2:60" x14ac:dyDescent="0.25">
      <c r="H304" s="14"/>
    </row>
    <row r="305" spans="8:8" x14ac:dyDescent="0.25">
      <c r="H305" s="14"/>
    </row>
  </sheetData>
  <conditionalFormatting sqref="BF7:BF277">
    <cfRule type="cellIs" dxfId="1" priority="1" operator="equal">
      <formula>FALSE</formula>
    </cfRule>
    <cfRule type="cellIs" dxfId="0" priority="2" operator="equal">
      <formula>FALSE</formula>
    </cfRule>
  </conditionalFormatting>
  <printOptions horizontalCentered="1"/>
  <pageMargins left="0.7" right="0.7" top="0.75" bottom="0.75" header="0.3" footer="0.3"/>
  <pageSetup paperSize="5" scale="80" orientation="landscape" r:id="rId1"/>
  <headerFooter>
    <oddFooter>&amp;LSource: S.C. Revenue and Fiscal Affairs Office 12/16/2025&amp;RPage &amp;P of &amp;N</oddFooter>
  </headerFooter>
  <colBreaks count="3" manualBreakCount="3">
    <brk id="13" max="1048575" man="1"/>
    <brk id="25" min="1" max="293" man="1"/>
    <brk id="37" min="1" max="29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County</vt:lpstr>
      <vt:lpstr>Municipal</vt:lpstr>
      <vt:lpstr>County!Print_Area</vt:lpstr>
      <vt:lpstr>Municipal!Print_Area</vt:lpstr>
      <vt:lpstr>County!Print_Titles</vt:lpstr>
      <vt:lpstr>Municipal!Print_Titles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Jolliff</dc:creator>
  <cp:lastModifiedBy>Lisa Wren</cp:lastModifiedBy>
  <cp:lastPrinted>2024-11-22T20:36:40Z</cp:lastPrinted>
  <dcterms:created xsi:type="dcterms:W3CDTF">2014-10-14T15:44:36Z</dcterms:created>
  <dcterms:modified xsi:type="dcterms:W3CDTF">2025-12-16T14:31:43Z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8b0b85-d75e-4e7c-989b-349f33915dc1_Enabled">
    <vt:lpwstr>true</vt:lpwstr>
  </property>
  <property fmtid="{D5CDD505-2E9C-101B-9397-08002B2CF9AE}" pid="3" name="MSIP_Label_1c8b0b85-d75e-4e7c-989b-349f33915dc1_SetDate">
    <vt:lpwstr>2022-12-02T16:10:45Z</vt:lpwstr>
  </property>
  <property fmtid="{D5CDD505-2E9C-101B-9397-08002B2CF9AE}" pid="4" name="MSIP_Label_1c8b0b85-d75e-4e7c-989b-349f33915dc1_Method">
    <vt:lpwstr>Standard</vt:lpwstr>
  </property>
  <property fmtid="{D5CDD505-2E9C-101B-9397-08002B2CF9AE}" pid="5" name="MSIP_Label_1c8b0b85-d75e-4e7c-989b-349f33915dc1_Name">
    <vt:lpwstr>defa4170-0d19-0005-0004-bc88714345d2</vt:lpwstr>
  </property>
  <property fmtid="{D5CDD505-2E9C-101B-9397-08002B2CF9AE}" pid="6" name="MSIP_Label_1c8b0b85-d75e-4e7c-989b-349f33915dc1_SiteId">
    <vt:lpwstr>663161ba-5851-41e6-8516-19e102d02698</vt:lpwstr>
  </property>
  <property fmtid="{D5CDD505-2E9C-101B-9397-08002B2CF9AE}" pid="7" name="MSIP_Label_1c8b0b85-d75e-4e7c-989b-349f33915dc1_ActionId">
    <vt:lpwstr>84c56ad3-c8b4-417e-8ad2-d6d830e9d5c8</vt:lpwstr>
  </property>
  <property fmtid="{D5CDD505-2E9C-101B-9397-08002B2CF9AE}" pid="8" name="MSIP_Label_1c8b0b85-d75e-4e7c-989b-349f33915dc1_ContentBits">
    <vt:lpwstr>0</vt:lpwstr>
  </property>
</Properties>
</file>