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storical Analyses\2022\Web Uploads\"/>
    </mc:Choice>
  </mc:AlternateContent>
  <xr:revisionPtr revIDLastSave="0" documentId="13_ncr:1_{428360E4-8BA0-409D-A02B-18701797E40C}" xr6:coauthVersionLast="47" xr6:coauthVersionMax="47" xr10:uidLastSave="{00000000-0000-0000-0000-000000000000}"/>
  <bookViews>
    <workbookView xWindow="-15510" yWindow="-18270" windowWidth="29040" windowHeight="17640" xr2:uid="{683AD864-B482-4F2C-9D96-14D440C27FD9}"/>
  </bookViews>
  <sheets>
    <sheet name="Medicaid" sheetId="14" r:id="rId1"/>
    <sheet name="Medicaid Exp by Major Svc" sheetId="4" r:id="rId2"/>
    <sheet name="Medicaid Exp by Agency" sheetId="2" r:id="rId3"/>
    <sheet name="Medicaid Recipients" sheetId="13" r:id="rId4"/>
  </sheets>
  <definedNames>
    <definedName name="_xlnm.Print_Area" localSheetId="2">'Medicaid Exp by Agency'!$A$30:$H$43</definedName>
    <definedName name="_xlnm.Print_Area" localSheetId="1">'Medicaid Exp by Major Svc'!$A$1:$S$269</definedName>
    <definedName name="_xlnm.Print_Area" localSheetId="3">'Medicaid Recipients'!$A$2:$AA$39</definedName>
    <definedName name="_xlnm.Print_Titles" localSheetId="3">'Medicaid Recipients'!$A:$A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13" l="1"/>
  <c r="AA30" i="13" l="1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I7" i="13"/>
</calcChain>
</file>

<file path=xl/sharedStrings.xml><?xml version="1.0" encoding="utf-8"?>
<sst xmlns="http://schemas.openxmlformats.org/spreadsheetml/2006/main" count="338" uniqueCount="111">
  <si>
    <t>STATEWIDE MEDICAID EXPENDITURES</t>
  </si>
  <si>
    <t>BY AGENCY</t>
  </si>
  <si>
    <t>STATE, FEDERAL AND OTHER FUNDS</t>
  </si>
  <si>
    <t>AGENCY</t>
  </si>
  <si>
    <t>FY 1995-96</t>
  </si>
  <si>
    <t>FY 1996-97</t>
  </si>
  <si>
    <t>FY 1997-98</t>
  </si>
  <si>
    <t>FY 1998-99</t>
  </si>
  <si>
    <t>FY 1999-2000</t>
  </si>
  <si>
    <t>FY 2000-01</t>
  </si>
  <si>
    <t>FY 2001-02</t>
  </si>
  <si>
    <t>Dept. of Health &amp; Human Services</t>
  </si>
  <si>
    <t>Dept. of Disabilities &amp; Special Needs</t>
  </si>
  <si>
    <t>Dept. of Mental Health</t>
  </si>
  <si>
    <t>Dept. of Social Services</t>
  </si>
  <si>
    <t>Dept. of Health &amp; Environmental Control</t>
  </si>
  <si>
    <t>Dept. of Education</t>
  </si>
  <si>
    <t>Medical University of South Carolina</t>
  </si>
  <si>
    <t>Dept. of Juvenile Justice</t>
  </si>
  <si>
    <t>Dept. of Alcohol &amp; Other Drug Abuse Services</t>
  </si>
  <si>
    <t>Governor's Office (OEPP) - Div. of Continuum of Care</t>
  </si>
  <si>
    <t>School for the Deaf &amp; Blind</t>
  </si>
  <si>
    <t>University of South Carolina</t>
  </si>
  <si>
    <t>Commission for the Blind</t>
  </si>
  <si>
    <t>Will Lou Gray</t>
  </si>
  <si>
    <t>John De La Howe</t>
  </si>
  <si>
    <t>State Housing Authority</t>
  </si>
  <si>
    <t>Dept. of Social Services - Emotionally Disturbed Children</t>
  </si>
  <si>
    <t>Subtotal - Direct Services</t>
  </si>
  <si>
    <t>Administration</t>
  </si>
  <si>
    <t>Total - Medicaid Program</t>
  </si>
  <si>
    <t>Percent Growth Over Previous Year</t>
  </si>
  <si>
    <t>Source:  S.C. Department of Health &amp; Human Services</t>
  </si>
  <si>
    <t>FY 2002-03</t>
  </si>
  <si>
    <t>FY 2003-04</t>
  </si>
  <si>
    <t>FY 2004-05</t>
  </si>
  <si>
    <t>FY 2005-06</t>
  </si>
  <si>
    <t>FY 2006-07</t>
  </si>
  <si>
    <t>FY 2007-08</t>
  </si>
  <si>
    <t>(1)  State Fiscal Year 2003 includes prior period adjustment of $9,671,355 to correct revenue posted as refund of expenditure.</t>
  </si>
  <si>
    <t xml:space="preserve">(2)  State Fiscal Year 2006 expenditures impacted by implementation of Medicaid Modernization Act and a delay in Disproportionate Share payments due to plan transition.  </t>
  </si>
  <si>
    <t>(3)   State Fiscal Year 2007 expenditures impacted by the delay of SFY06 Disproportionate Share payments due to a transition to revised funding plan.</t>
  </si>
  <si>
    <t>FY 2008-09</t>
  </si>
  <si>
    <t>FY 2009-10</t>
  </si>
  <si>
    <t>FY 2010-11</t>
  </si>
  <si>
    <t>FY 2011-12</t>
  </si>
  <si>
    <t>FY 2012-13</t>
  </si>
  <si>
    <t>FY 2013-14</t>
  </si>
  <si>
    <t>Other Entities</t>
  </si>
  <si>
    <t>(4)  State Fiscal Year 2014, Other Entities broken out. In prior years, it was rolled into DHHS. MUSC-Maxillofacial expenses are rolled into MUSC.</t>
  </si>
  <si>
    <t>FY 2014-15</t>
  </si>
  <si>
    <t>FY 2015-16</t>
  </si>
  <si>
    <t>FY 2016-17</t>
  </si>
  <si>
    <t>FY 2017-18</t>
  </si>
  <si>
    <t>FY 2018-19</t>
  </si>
  <si>
    <t>FY 2019-20</t>
  </si>
  <si>
    <t>(5)  State Fiscal Year 2015, $100K for Palmetto Project is rolled up into DHHS</t>
  </si>
  <si>
    <t>(6)  State Fiscal Year 2016, $200K for Osprey Village is rolled up into DHHS</t>
  </si>
  <si>
    <t>(8)  State Fiscal Year 2020, Medical University of South Carolina, $19M STP payment for FY19 was paid in FY20</t>
  </si>
  <si>
    <t>(9)  State Fiscal Year 2020, STP payment was $4.3M lower for Other Entities</t>
  </si>
  <si>
    <t>FY 2020-21</t>
  </si>
  <si>
    <t>BY MAJOR SERVICE</t>
  </si>
  <si>
    <t>TOTAL</t>
  </si>
  <si>
    <t>State</t>
  </si>
  <si>
    <t>Expenditures</t>
  </si>
  <si>
    <t>Match</t>
  </si>
  <si>
    <t>SERVICE</t>
  </si>
  <si>
    <t>(All Sources)</t>
  </si>
  <si>
    <t>Rate</t>
  </si>
  <si>
    <t>Hospital Services</t>
  </si>
  <si>
    <t>Nursing Home</t>
  </si>
  <si>
    <t>Disproportionate Share</t>
  </si>
  <si>
    <t>Pharmaceutical Services</t>
  </si>
  <si>
    <t>Physician Services</t>
  </si>
  <si>
    <t>Dental Services</t>
  </si>
  <si>
    <t>CLTC</t>
  </si>
  <si>
    <t>Other Medical Services</t>
  </si>
  <si>
    <t>Family Planning</t>
  </si>
  <si>
    <t>Premiums Matched</t>
  </si>
  <si>
    <t>Premiums 100% State</t>
  </si>
  <si>
    <t>Hospice</t>
  </si>
  <si>
    <t>Optional State Supplement (OSS)</t>
  </si>
  <si>
    <t>Clinical Services</t>
  </si>
  <si>
    <t>Durable Medical Equipment</t>
  </si>
  <si>
    <t>Managed Care</t>
  </si>
  <si>
    <t>Total Medicaid Program</t>
  </si>
  <si>
    <r>
      <t xml:space="preserve">(1)  </t>
    </r>
    <r>
      <rPr>
        <sz val="10"/>
        <rFont val="Arial"/>
        <family val="2"/>
      </rPr>
      <t>Beginning FY 2001-02, CHIPS expenditures rolled up into other service lines.</t>
    </r>
  </si>
  <si>
    <r>
      <t xml:space="preserve">(2) </t>
    </r>
    <r>
      <rPr>
        <sz val="10"/>
        <rFont val="Arial"/>
        <family val="2"/>
      </rPr>
      <t xml:space="preserve"> State FY 2003 includes prior period adjustment of $9,671,355 to correct revenue posted as refund of expenditure.</t>
    </r>
  </si>
  <si>
    <r>
      <t xml:space="preserve">(3)  </t>
    </r>
    <r>
      <rPr>
        <sz val="10"/>
        <rFont val="Arial"/>
        <family val="2"/>
      </rPr>
      <t>Prior to FY 2006, Premiums Matched was referred to as SMI-Regular, Premiums 100% State was referred to as SMI-MAO, &amp; Optional State Supplement (OSS) was referred to as Residential Care.</t>
    </r>
  </si>
  <si>
    <r>
      <t>(4)</t>
    </r>
    <r>
      <rPr>
        <sz val="10"/>
        <rFont val="Arial"/>
        <family val="2"/>
      </rPr>
      <t xml:space="preserve">  State FY 2006 expenditures impacted by implementation of Medicaid Modernization Act (MMA) and a delay in Disproportionate Share payments due to transition to revised funding plan.  </t>
    </r>
  </si>
  <si>
    <r>
      <t>(5)</t>
    </r>
    <r>
      <rPr>
        <sz val="10"/>
        <rFont val="Arial"/>
        <family val="2"/>
      </rPr>
      <t xml:space="preserve">  State FY 2007 expenditures impacted by the delay of FY 2006 Disproportionate Share payments due to a transition to revised funding plan.</t>
    </r>
  </si>
  <si>
    <t>Children's Community Care</t>
  </si>
  <si>
    <t>Behavioral Health</t>
  </si>
  <si>
    <r>
      <t xml:space="preserve">(6)  </t>
    </r>
    <r>
      <rPr>
        <sz val="10"/>
        <rFont val="Arial"/>
        <family val="2"/>
      </rPr>
      <t>Beginning FY 2013-14, Children's Community Care and Behavioral Health lines were added</t>
    </r>
  </si>
  <si>
    <t>OSCAP = Optional Supplemental Care for Assisted Living Program (part of OSS)</t>
  </si>
  <si>
    <t>MEDICAID RECIPIENTS</t>
  </si>
  <si>
    <t>FY 1999-00</t>
  </si>
  <si>
    <t>Dept. of Social Services - Emotionally Dist. Children</t>
  </si>
  <si>
    <t>Dept. of Corrections</t>
  </si>
  <si>
    <t xml:space="preserve">Total Undiplicated </t>
  </si>
  <si>
    <t>State Population</t>
  </si>
  <si>
    <t>% of Population Receiving Medicaid Services</t>
  </si>
  <si>
    <t>Other Agencies</t>
  </si>
  <si>
    <t>****Other Agencies includes DMH, DDSN, DHEC, MUSC, MUSC Max (in MUSC starting in FY14), USC, DAODAS, School for Deaf &amp; Blind, DSS, DJJ, Wil Lou Gray, DOC, State Housing, and Other Entities</t>
  </si>
  <si>
    <t>FY 2021-22</t>
  </si>
  <si>
    <t>***Other Medical services include MMA, Health Access Program, CHIPS, Other Entities, OSCAP/IPC, EDC, PACE, Home Health, Lab and X-Ray, Transportation, Medicaid Professional, EPSDT, BabyNet Medicaid Assistance, Continuum of Care, and Covid-19 Limited Benefit (starting in FY21)</t>
  </si>
  <si>
    <r>
      <t xml:space="preserve">(7)  </t>
    </r>
    <r>
      <rPr>
        <sz val="10"/>
        <rFont val="Arial"/>
        <family val="2"/>
      </rPr>
      <t>Children with serious emotional or behavioral health diagnoses whose families need help keeping them in their home, school or community)</t>
    </r>
  </si>
  <si>
    <t>(7)  State Fiscal Year 2019, Other Entities included Supplemental Teaching Physician (STP) payment from FY18</t>
  </si>
  <si>
    <t>(10) Other Agencies include Governor's Office, School for the Deaf &amp; Blind, University of South Carolina, Commission for the Blind, Department of Corrections, Wil Lou Gray, John De La Howe, State Housing Authority</t>
  </si>
  <si>
    <t xml:space="preserve">Note: Unduplicated Recipients represents the total number of individuals statewide that receive Medicaid services, correcting for those that may receive services from more than one agency. </t>
  </si>
  <si>
    <t>Updated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</si>
</sst>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2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double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double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double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double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double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double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double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double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double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double">
        <color indexed="63"/>
      </right>
      <top/>
      <bottom style="thin">
        <color indexed="63"/>
      </bottom>
      <diagonal/>
    </border>
    <border>
      <left style="double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/>
      <bottom style="thin">
        <color indexed="63"/>
      </bottom>
      <diagonal/>
    </border>
    <border>
      <left style="double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double">
        <color indexed="63"/>
      </left>
      <right style="thin">
        <color indexed="63"/>
      </right>
      <top/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3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3"/>
      </left>
      <right style="double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/>
      <right style="double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double">
        <color indexed="63"/>
      </left>
      <right style="thin">
        <color indexed="63"/>
      </right>
      <top style="thin">
        <color indexed="64"/>
      </top>
      <bottom/>
      <diagonal/>
    </border>
    <border>
      <left/>
      <right style="double">
        <color indexed="63"/>
      </right>
      <top style="thin">
        <color indexed="64"/>
      </top>
      <bottom/>
      <diagonal/>
    </border>
    <border>
      <left style="double">
        <color indexed="63"/>
      </left>
      <right/>
      <top style="thin">
        <color indexed="64"/>
      </top>
      <bottom/>
      <diagonal/>
    </border>
    <border>
      <left style="thin">
        <color indexed="63"/>
      </left>
      <right style="double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double">
        <color indexed="63"/>
      </left>
      <right style="thin">
        <color indexed="63"/>
      </right>
      <top/>
      <bottom style="thin">
        <color indexed="64"/>
      </bottom>
      <diagonal/>
    </border>
    <border>
      <left/>
      <right style="double">
        <color indexed="63"/>
      </right>
      <top/>
      <bottom style="thin">
        <color indexed="64"/>
      </bottom>
      <diagonal/>
    </border>
    <border>
      <left style="double">
        <color indexed="63"/>
      </left>
      <right/>
      <top/>
      <bottom style="thin">
        <color indexed="64"/>
      </bottom>
      <diagonal/>
    </border>
    <border>
      <left style="thin">
        <color indexed="63"/>
      </left>
      <right style="double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4" fillId="6" borderId="53" applyNumberFormat="0" applyProtection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0" xfId="0" applyFont="1"/>
    <xf numFmtId="3" fontId="7" fillId="0" borderId="4" xfId="3" applyNumberFormat="1" applyFont="1" applyBorder="1"/>
    <xf numFmtId="3" fontId="7" fillId="0" borderId="6" xfId="3" applyNumberFormat="1" applyFont="1" applyBorder="1"/>
    <xf numFmtId="3" fontId="7" fillId="0" borderId="10" xfId="3" applyNumberFormat="1" applyFont="1" applyBorder="1"/>
    <xf numFmtId="0" fontId="8" fillId="3" borderId="0" xfId="0" applyFont="1" applyFill="1"/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7" fillId="3" borderId="0" xfId="0" applyFont="1" applyFill="1"/>
    <xf numFmtId="0" fontId="5" fillId="3" borderId="13" xfId="0" applyFont="1" applyFill="1" applyBorder="1" applyAlignment="1">
      <alignment horizontal="center" vertical="center"/>
    </xf>
    <xf numFmtId="0" fontId="6" fillId="3" borderId="0" xfId="0" applyFont="1" applyFill="1"/>
    <xf numFmtId="37" fontId="7" fillId="3" borderId="1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18" xfId="0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3" fontId="0" fillId="0" borderId="24" xfId="2" applyNumberFormat="1" applyFont="1" applyBorder="1"/>
    <xf numFmtId="10" fontId="0" fillId="0" borderId="20" xfId="4" applyNumberFormat="1" applyFont="1" applyBorder="1"/>
    <xf numFmtId="3" fontId="0" fillId="0" borderId="31" xfId="2" applyNumberFormat="1" applyFont="1" applyBorder="1"/>
    <xf numFmtId="10" fontId="0" fillId="0" borderId="25" xfId="4" applyNumberFormat="1" applyFont="1" applyBorder="1"/>
    <xf numFmtId="3" fontId="0" fillId="0" borderId="0" xfId="2" applyNumberFormat="1" applyFont="1"/>
    <xf numFmtId="10" fontId="0" fillId="0" borderId="32" xfId="4" applyNumberFormat="1" applyFont="1" applyBorder="1"/>
    <xf numFmtId="0" fontId="0" fillId="0" borderId="26" xfId="0" applyBorder="1"/>
    <xf numFmtId="0" fontId="0" fillId="0" borderId="24" xfId="0" applyBorder="1"/>
    <xf numFmtId="0" fontId="0" fillId="1" borderId="20" xfId="0" applyFill="1" applyBorder="1"/>
    <xf numFmtId="0" fontId="0" fillId="1" borderId="0" xfId="0" applyFill="1"/>
    <xf numFmtId="0" fontId="0" fillId="0" borderId="31" xfId="0" applyBorder="1"/>
    <xf numFmtId="0" fontId="0" fillId="1" borderId="25" xfId="0" applyFill="1" applyBorder="1"/>
    <xf numFmtId="0" fontId="0" fillId="1" borderId="32" xfId="0" applyFill="1" applyBorder="1"/>
    <xf numFmtId="0" fontId="7" fillId="0" borderId="26" xfId="0" applyFont="1" applyBorder="1"/>
    <xf numFmtId="3" fontId="0" fillId="0" borderId="24" xfId="0" applyNumberFormat="1" applyBorder="1"/>
    <xf numFmtId="3" fontId="0" fillId="1" borderId="20" xfId="0" applyNumberFormat="1" applyFill="1" applyBorder="1"/>
    <xf numFmtId="3" fontId="0" fillId="1" borderId="0" xfId="0" applyNumberFormat="1" applyFill="1"/>
    <xf numFmtId="3" fontId="0" fillId="0" borderId="31" xfId="0" applyNumberFormat="1" applyBorder="1"/>
    <xf numFmtId="3" fontId="0" fillId="1" borderId="25" xfId="0" applyNumberFormat="1" applyFill="1" applyBorder="1"/>
    <xf numFmtId="3" fontId="0" fillId="0" borderId="0" xfId="0" applyNumberFormat="1"/>
    <xf numFmtId="3" fontId="0" fillId="1" borderId="32" xfId="0" applyNumberFormat="1" applyFill="1" applyBorder="1"/>
    <xf numFmtId="3" fontId="0" fillId="0" borderId="27" xfId="3" applyNumberFormat="1" applyFont="1" applyBorder="1"/>
    <xf numFmtId="3" fontId="0" fillId="1" borderId="20" xfId="3" applyNumberFormat="1" applyFont="1" applyFill="1" applyBorder="1"/>
    <xf numFmtId="3" fontId="0" fillId="1" borderId="0" xfId="3" applyNumberFormat="1" applyFont="1" applyFill="1"/>
    <xf numFmtId="0" fontId="0" fillId="0" borderId="27" xfId="0" applyBorder="1"/>
    <xf numFmtId="0" fontId="0" fillId="1" borderId="28" xfId="0" applyFill="1" applyBorder="1"/>
    <xf numFmtId="0" fontId="0" fillId="1" borderId="33" xfId="0" applyFill="1" applyBorder="1"/>
    <xf numFmtId="0" fontId="0" fillId="0" borderId="34" xfId="0" applyBorder="1"/>
    <xf numFmtId="0" fontId="0" fillId="1" borderId="30" xfId="0" applyFill="1" applyBorder="1"/>
    <xf numFmtId="0" fontId="0" fillId="0" borderId="33" xfId="0" applyBorder="1"/>
    <xf numFmtId="0" fontId="0" fillId="1" borderId="35" xfId="0" applyFill="1" applyBorder="1"/>
    <xf numFmtId="0" fontId="11" fillId="0" borderId="0" xfId="0" applyFont="1"/>
    <xf numFmtId="0" fontId="12" fillId="0" borderId="0" xfId="0" applyFont="1"/>
    <xf numFmtId="0" fontId="0" fillId="1" borderId="37" xfId="0" applyFill="1" applyBorder="1"/>
    <xf numFmtId="0" fontId="0" fillId="1" borderId="38" xfId="0" applyFill="1" applyBorder="1"/>
    <xf numFmtId="3" fontId="0" fillId="1" borderId="39" xfId="0" applyNumberFormat="1" applyFill="1" applyBorder="1"/>
    <xf numFmtId="3" fontId="0" fillId="0" borderId="34" xfId="3" applyNumberFormat="1" applyFont="1" applyBorder="1"/>
    <xf numFmtId="0" fontId="0" fillId="3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0" fillId="3" borderId="1" xfId="0" applyFill="1" applyBorder="1"/>
    <xf numFmtId="37" fontId="0" fillId="3" borderId="44" xfId="2" applyNumberFormat="1" applyFont="1" applyFill="1" applyBorder="1"/>
    <xf numFmtId="164" fontId="8" fillId="3" borderId="44" xfId="2" applyNumberFormat="1" applyFill="1" applyBorder="1"/>
    <xf numFmtId="164" fontId="8" fillId="3" borderId="4" xfId="2" applyNumberFormat="1" applyFill="1" applyBorder="1"/>
    <xf numFmtId="164" fontId="0" fillId="3" borderId="1" xfId="2" applyNumberFormat="1" applyFont="1" applyFill="1" applyBorder="1"/>
    <xf numFmtId="0" fontId="0" fillId="4" borderId="47" xfId="0" applyFill="1" applyBorder="1"/>
    <xf numFmtId="164" fontId="8" fillId="3" borderId="1" xfId="2" applyNumberFormat="1" applyFill="1" applyBorder="1"/>
    <xf numFmtId="164" fontId="0" fillId="3" borderId="4" xfId="2" applyNumberFormat="1" applyFont="1" applyFill="1" applyBorder="1"/>
    <xf numFmtId="3" fontId="7" fillId="4" borderId="48" xfId="0" applyNumberFormat="1" applyFont="1" applyFill="1" applyBorder="1"/>
    <xf numFmtId="3" fontId="0" fillId="4" borderId="48" xfId="0" applyNumberFormat="1" applyFill="1" applyBorder="1"/>
    <xf numFmtId="0" fontId="0" fillId="3" borderId="4" xfId="0" applyFill="1" applyBorder="1"/>
    <xf numFmtId="0" fontId="0" fillId="4" borderId="49" xfId="0" applyFill="1" applyBorder="1"/>
    <xf numFmtId="0" fontId="11" fillId="3" borderId="0" xfId="0" applyFont="1" applyFill="1"/>
    <xf numFmtId="0" fontId="12" fillId="3" borderId="0" xfId="0" applyFont="1" applyFill="1"/>
    <xf numFmtId="0" fontId="5" fillId="3" borderId="7" xfId="0" applyFont="1" applyFill="1" applyBorder="1" applyAlignment="1">
      <alignment horizontal="center" vertical="center"/>
    </xf>
    <xf numFmtId="37" fontId="0" fillId="3" borderId="1" xfId="0" applyNumberFormat="1" applyFill="1" applyBorder="1"/>
    <xf numFmtId="37" fontId="13" fillId="3" borderId="7" xfId="2" applyNumberFormat="1" applyFont="1" applyFill="1" applyBorder="1"/>
    <xf numFmtId="37" fontId="13" fillId="3" borderId="4" xfId="2" applyNumberFormat="1" applyFont="1" applyFill="1" applyBorder="1"/>
    <xf numFmtId="164" fontId="1" fillId="3" borderId="50" xfId="2" applyNumberFormat="1" applyFont="1" applyFill="1" applyBorder="1"/>
    <xf numFmtId="164" fontId="1" fillId="3" borderId="1" xfId="2" applyNumberFormat="1" applyFont="1" applyFill="1" applyBorder="1"/>
    <xf numFmtId="164" fontId="13" fillId="3" borderId="4" xfId="2" applyNumberFormat="1" applyFont="1" applyFill="1" applyBorder="1"/>
    <xf numFmtId="0" fontId="0" fillId="3" borderId="51" xfId="0" applyFill="1" applyBorder="1"/>
    <xf numFmtId="164" fontId="1" fillId="3" borderId="4" xfId="1" applyNumberFormat="1" applyFont="1" applyFill="1" applyBorder="1"/>
    <xf numFmtId="164" fontId="13" fillId="3" borderId="7" xfId="2" applyNumberFormat="1" applyFont="1" applyFill="1" applyBorder="1"/>
    <xf numFmtId="10" fontId="0" fillId="0" borderId="0" xfId="4" applyNumberFormat="1" applyFont="1" applyBorder="1"/>
    <xf numFmtId="3" fontId="0" fillId="0" borderId="0" xfId="2" applyNumberFormat="1" applyFont="1" applyBorder="1"/>
    <xf numFmtId="37" fontId="0" fillId="3" borderId="7" xfId="2" applyNumberFormat="1" applyFont="1" applyFill="1" applyBorder="1"/>
    <xf numFmtId="10" fontId="0" fillId="3" borderId="52" xfId="0" applyNumberFormat="1" applyFill="1" applyBorder="1"/>
    <xf numFmtId="164" fontId="8" fillId="3" borderId="7" xfId="2" applyNumberFormat="1" applyFill="1" applyBorder="1"/>
    <xf numFmtId="0" fontId="0" fillId="0" borderId="0" xfId="0" applyAlignment="1">
      <alignment wrapText="1"/>
    </xf>
    <xf numFmtId="0" fontId="8" fillId="5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7" fillId="3" borderId="44" xfId="0" applyFont="1" applyFill="1" applyBorder="1"/>
    <xf numFmtId="3" fontId="7" fillId="3" borderId="0" xfId="2" applyNumberFormat="1" applyFont="1" applyFill="1" applyBorder="1"/>
    <xf numFmtId="3" fontId="7" fillId="3" borderId="44" xfId="2" applyNumberFormat="1" applyFont="1" applyFill="1" applyBorder="1"/>
    <xf numFmtId="0" fontId="7" fillId="3" borderId="54" xfId="0" applyFont="1" applyFill="1" applyBorder="1"/>
    <xf numFmtId="3" fontId="7" fillId="3" borderId="44" xfId="0" applyNumberFormat="1" applyFont="1" applyFill="1" applyBorder="1"/>
    <xf numFmtId="3" fontId="7" fillId="3" borderId="60" xfId="0" applyNumberFormat="1" applyFont="1" applyFill="1" applyBorder="1"/>
    <xf numFmtId="37" fontId="7" fillId="3" borderId="12" xfId="0" applyNumberFormat="1" applyFont="1" applyFill="1" applyBorder="1"/>
    <xf numFmtId="37" fontId="0" fillId="3" borderId="12" xfId="0" applyNumberFormat="1" applyFill="1" applyBorder="1"/>
    <xf numFmtId="37" fontId="1" fillId="3" borderId="12" xfId="6" applyNumberFormat="1" applyFill="1" applyBorder="1"/>
    <xf numFmtId="164" fontId="7" fillId="3" borderId="0" xfId="2" applyNumberFormat="1" applyFont="1" applyFill="1" applyBorder="1"/>
    <xf numFmtId="164" fontId="7" fillId="3" borderId="44" xfId="2" applyNumberFormat="1" applyFont="1" applyFill="1" applyBorder="1"/>
    <xf numFmtId="0" fontId="7" fillId="3" borderId="60" xfId="0" applyFont="1" applyFill="1" applyBorder="1"/>
    <xf numFmtId="0" fontId="0" fillId="3" borderId="60" xfId="0" applyFill="1" applyBorder="1"/>
    <xf numFmtId="0" fontId="0" fillId="3" borderId="44" xfId="0" applyFill="1" applyBorder="1"/>
    <xf numFmtId="0" fontId="7" fillId="3" borderId="57" xfId="0" applyFont="1" applyFill="1" applyBorder="1"/>
    <xf numFmtId="0" fontId="7" fillId="3" borderId="6" xfId="0" applyFont="1" applyFill="1" applyBorder="1"/>
    <xf numFmtId="0" fontId="0" fillId="3" borderId="6" xfId="0" applyFill="1" applyBorder="1"/>
    <xf numFmtId="0" fontId="0" fillId="3" borderId="54" xfId="0" applyFill="1" applyBorder="1"/>
    <xf numFmtId="15" fontId="8" fillId="0" borderId="0" xfId="0" applyNumberFormat="1" applyFont="1"/>
    <xf numFmtId="0" fontId="8" fillId="7" borderId="0" xfId="0" applyFont="1" applyFill="1" applyAlignment="1">
      <alignment horizontal="left"/>
    </xf>
    <xf numFmtId="164" fontId="13" fillId="0" borderId="44" xfId="2" applyNumberFormat="1" applyFont="1" applyFill="1" applyBorder="1"/>
    <xf numFmtId="0" fontId="5" fillId="0" borderId="0" xfId="0" applyFont="1" applyAlignment="1">
      <alignment horizontal="center"/>
    </xf>
    <xf numFmtId="0" fontId="0" fillId="3" borderId="25" xfId="0" applyFill="1" applyBorder="1"/>
    <xf numFmtId="0" fontId="3" fillId="0" borderId="0" xfId="0" applyFont="1" applyAlignment="1">
      <alignment horizontal="center"/>
    </xf>
    <xf numFmtId="3" fontId="0" fillId="0" borderId="24" xfId="2" applyNumberFormat="1" applyFont="1" applyFill="1" applyBorder="1"/>
    <xf numFmtId="165" fontId="13" fillId="3" borderId="45" xfId="0" applyNumberFormat="1" applyFont="1" applyFill="1" applyBorder="1" applyAlignment="1">
      <alignment horizontal="right"/>
    </xf>
    <xf numFmtId="165" fontId="0" fillId="0" borderId="0" xfId="0" applyNumberFormat="1"/>
    <xf numFmtId="165" fontId="13" fillId="3" borderId="52" xfId="0" applyNumberFormat="1" applyFont="1" applyFill="1" applyBorder="1" applyAlignment="1">
      <alignment horizontal="right"/>
    </xf>
    <xf numFmtId="165" fontId="0" fillId="3" borderId="45" xfId="0" applyNumberFormat="1" applyFill="1" applyBorder="1"/>
    <xf numFmtId="165" fontId="0" fillId="3" borderId="52" xfId="0" applyNumberFormat="1" applyFill="1" applyBorder="1"/>
    <xf numFmtId="165" fontId="0" fillId="0" borderId="32" xfId="4" applyNumberFormat="1" applyFont="1" applyBorder="1"/>
    <xf numFmtId="165" fontId="0" fillId="0" borderId="25" xfId="4" applyNumberFormat="1" applyFont="1" applyBorder="1"/>
    <xf numFmtId="165" fontId="0" fillId="0" borderId="0" xfId="4" applyNumberFormat="1" applyFont="1"/>
    <xf numFmtId="165" fontId="0" fillId="0" borderId="20" xfId="4" applyNumberFormat="1" applyFont="1" applyBorder="1"/>
    <xf numFmtId="3" fontId="1" fillId="1" borderId="40" xfId="0" applyNumberFormat="1" applyFont="1" applyFill="1" applyBorder="1"/>
    <xf numFmtId="3" fontId="13" fillId="0" borderId="27" xfId="3" applyNumberFormat="1" applyFont="1" applyBorder="1"/>
    <xf numFmtId="3" fontId="13" fillId="1" borderId="25" xfId="0" applyNumberFormat="1" applyFont="1" applyFill="1" applyBorder="1"/>
    <xf numFmtId="3" fontId="13" fillId="1" borderId="32" xfId="0" applyNumberFormat="1" applyFont="1" applyFill="1" applyBorder="1"/>
    <xf numFmtId="3" fontId="13" fillId="1" borderId="39" xfId="0" applyNumberFormat="1" applyFont="1" applyFill="1" applyBorder="1"/>
    <xf numFmtId="3" fontId="13" fillId="4" borderId="48" xfId="0" applyNumberFormat="1" applyFont="1" applyFill="1" applyBorder="1"/>
    <xf numFmtId="3" fontId="13" fillId="0" borderId="36" xfId="0" applyNumberFormat="1" applyFont="1" applyBorder="1"/>
    <xf numFmtId="3" fontId="13" fillId="1" borderId="20" xfId="0" applyNumberFormat="1" applyFont="1" applyFill="1" applyBorder="1"/>
    <xf numFmtId="3" fontId="13" fillId="1" borderId="0" xfId="0" applyNumberFormat="1" applyFont="1" applyFill="1"/>
    <xf numFmtId="0" fontId="0" fillId="5" borderId="64" xfId="0" applyFill="1" applyBorder="1"/>
    <xf numFmtId="3" fontId="0" fillId="5" borderId="65" xfId="2" applyNumberFormat="1" applyFont="1" applyFill="1" applyBorder="1"/>
    <xf numFmtId="165" fontId="0" fillId="5" borderId="66" xfId="4" applyNumberFormat="1" applyFont="1" applyFill="1" applyBorder="1"/>
    <xf numFmtId="165" fontId="0" fillId="5" borderId="58" xfId="4" applyNumberFormat="1" applyFont="1" applyFill="1" applyBorder="1"/>
    <xf numFmtId="3" fontId="0" fillId="5" borderId="67" xfId="2" applyNumberFormat="1" applyFont="1" applyFill="1" applyBorder="1"/>
    <xf numFmtId="165" fontId="0" fillId="5" borderId="68" xfId="4" applyNumberFormat="1" applyFont="1" applyFill="1" applyBorder="1"/>
    <xf numFmtId="3" fontId="0" fillId="5" borderId="58" xfId="2" applyNumberFormat="1" applyFont="1" applyFill="1" applyBorder="1"/>
    <xf numFmtId="165" fontId="0" fillId="5" borderId="69" xfId="4" applyNumberFormat="1" applyFont="1" applyFill="1" applyBorder="1"/>
    <xf numFmtId="37" fontId="0" fillId="5" borderId="1" xfId="2" applyNumberFormat="1" applyFont="1" applyFill="1" applyBorder="1"/>
    <xf numFmtId="165" fontId="0" fillId="5" borderId="43" xfId="0" applyNumberFormat="1" applyFill="1" applyBorder="1"/>
    <xf numFmtId="164" fontId="8" fillId="5" borderId="1" xfId="2" applyNumberFormat="1" applyFill="1" applyBorder="1"/>
    <xf numFmtId="37" fontId="13" fillId="5" borderId="1" xfId="2" applyNumberFormat="1" applyFont="1" applyFill="1" applyBorder="1"/>
    <xf numFmtId="165" fontId="13" fillId="5" borderId="43" xfId="0" applyNumberFormat="1" applyFont="1" applyFill="1" applyBorder="1" applyAlignment="1">
      <alignment horizontal="right"/>
    </xf>
    <xf numFmtId="10" fontId="13" fillId="5" borderId="43" xfId="0" applyNumberFormat="1" applyFont="1" applyFill="1" applyBorder="1" applyAlignment="1">
      <alignment horizontal="right"/>
    </xf>
    <xf numFmtId="164" fontId="1" fillId="0" borderId="4" xfId="1" applyNumberFormat="1" applyFont="1" applyFill="1" applyBorder="1"/>
    <xf numFmtId="165" fontId="13" fillId="0" borderId="43" xfId="7" applyNumberFormat="1" applyFont="1" applyFill="1" applyBorder="1"/>
    <xf numFmtId="165" fontId="13" fillId="0" borderId="45" xfId="7" applyNumberFormat="1" applyFont="1" applyFill="1" applyBorder="1"/>
    <xf numFmtId="0" fontId="0" fillId="7" borderId="70" xfId="0" applyFill="1" applyBorder="1"/>
    <xf numFmtId="3" fontId="0" fillId="7" borderId="71" xfId="2" applyNumberFormat="1" applyFont="1" applyFill="1" applyBorder="1"/>
    <xf numFmtId="165" fontId="0" fillId="7" borderId="72" xfId="4" applyNumberFormat="1" applyFont="1" applyFill="1" applyBorder="1"/>
    <xf numFmtId="165" fontId="0" fillId="7" borderId="5" xfId="4" applyNumberFormat="1" applyFont="1" applyFill="1" applyBorder="1"/>
    <xf numFmtId="3" fontId="0" fillId="7" borderId="73" xfId="2" applyNumberFormat="1" applyFont="1" applyFill="1" applyBorder="1"/>
    <xf numFmtId="165" fontId="0" fillId="7" borderId="74" xfId="4" applyNumberFormat="1" applyFont="1" applyFill="1" applyBorder="1"/>
    <xf numFmtId="3" fontId="0" fillId="7" borderId="5" xfId="2" applyNumberFormat="1" applyFont="1" applyFill="1" applyBorder="1"/>
    <xf numFmtId="165" fontId="0" fillId="7" borderId="75" xfId="4" applyNumberFormat="1" applyFont="1" applyFill="1" applyBorder="1"/>
    <xf numFmtId="37" fontId="0" fillId="7" borderId="4" xfId="2" applyNumberFormat="1" applyFont="1" applyFill="1" applyBorder="1"/>
    <xf numFmtId="165" fontId="0" fillId="7" borderId="76" xfId="0" applyNumberFormat="1" applyFill="1" applyBorder="1"/>
    <xf numFmtId="164" fontId="8" fillId="7" borderId="4" xfId="2" applyNumberFormat="1" applyFill="1" applyBorder="1"/>
    <xf numFmtId="37" fontId="13" fillId="7" borderId="4" xfId="2" applyNumberFormat="1" applyFont="1" applyFill="1" applyBorder="1"/>
    <xf numFmtId="165" fontId="13" fillId="7" borderId="46" xfId="0" applyNumberFormat="1" applyFont="1" applyFill="1" applyBorder="1" applyAlignment="1">
      <alignment horizontal="right"/>
    </xf>
    <xf numFmtId="10" fontId="13" fillId="7" borderId="46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/>
    </xf>
    <xf numFmtId="37" fontId="7" fillId="3" borderId="4" xfId="2" applyNumberFormat="1" applyFont="1" applyFill="1" applyBorder="1"/>
    <xf numFmtId="37" fontId="7" fillId="3" borderId="4" xfId="0" applyNumberFormat="1" applyFont="1" applyFill="1" applyBorder="1"/>
    <xf numFmtId="37" fontId="13" fillId="3" borderId="55" xfId="2" applyNumberFormat="1" applyFont="1" applyFill="1" applyBorder="1"/>
    <xf numFmtId="0" fontId="13" fillId="0" borderId="7" xfId="0" applyFont="1" applyBorder="1"/>
    <xf numFmtId="3" fontId="13" fillId="0" borderId="7" xfId="2" applyNumberFormat="1" applyFont="1" applyBorder="1"/>
    <xf numFmtId="3" fontId="13" fillId="0" borderId="0" xfId="2" applyNumberFormat="1" applyFont="1"/>
    <xf numFmtId="3" fontId="13" fillId="0" borderId="8" xfId="2" applyNumberFormat="1" applyFont="1" applyBorder="1"/>
    <xf numFmtId="37" fontId="13" fillId="0" borderId="55" xfId="2" applyNumberFormat="1" applyFont="1" applyFill="1" applyBorder="1"/>
    <xf numFmtId="0" fontId="0" fillId="0" borderId="60" xfId="0" applyBorder="1"/>
    <xf numFmtId="0" fontId="0" fillId="0" borderId="55" xfId="0" applyBorder="1"/>
    <xf numFmtId="0" fontId="13" fillId="0" borderId="55" xfId="0" applyFont="1" applyBorder="1"/>
    <xf numFmtId="3" fontId="13" fillId="0" borderId="55" xfId="2" applyNumberFormat="1" applyFont="1" applyBorder="1"/>
    <xf numFmtId="3" fontId="13" fillId="0" borderId="0" xfId="2" applyNumberFormat="1" applyFont="1" applyBorder="1"/>
    <xf numFmtId="3" fontId="13" fillId="0" borderId="60" xfId="2" applyNumberFormat="1" applyFont="1" applyBorder="1"/>
    <xf numFmtId="0" fontId="13" fillId="3" borderId="56" xfId="0" applyFont="1" applyFill="1" applyBorder="1"/>
    <xf numFmtId="37" fontId="13" fillId="3" borderId="1" xfId="2" applyNumberFormat="1" applyFont="1" applyFill="1" applyBorder="1"/>
    <xf numFmtId="0" fontId="13" fillId="0" borderId="0" xfId="0" applyFont="1"/>
    <xf numFmtId="0" fontId="13" fillId="0" borderId="60" xfId="0" applyFont="1" applyBorder="1"/>
    <xf numFmtId="37" fontId="13" fillId="3" borderId="55" xfId="0" applyNumberFormat="1" applyFont="1" applyFill="1" applyBorder="1"/>
    <xf numFmtId="37" fontId="13" fillId="3" borderId="60" xfId="0" applyNumberFormat="1" applyFont="1" applyFill="1" applyBorder="1"/>
    <xf numFmtId="0" fontId="13" fillId="0" borderId="4" xfId="0" applyFont="1" applyBorder="1"/>
    <xf numFmtId="3" fontId="13" fillId="0" borderId="4" xfId="3" applyNumberFormat="1" applyFont="1" applyBorder="1"/>
    <xf numFmtId="164" fontId="13" fillId="0" borderId="7" xfId="0" applyNumberFormat="1" applyFont="1" applyBorder="1"/>
    <xf numFmtId="164" fontId="13" fillId="0" borderId="0" xfId="0" applyNumberFormat="1" applyFont="1"/>
    <xf numFmtId="0" fontId="13" fillId="0" borderId="8" xfId="0" applyFont="1" applyBorder="1"/>
    <xf numFmtId="37" fontId="13" fillId="3" borderId="1" xfId="0" applyNumberFormat="1" applyFont="1" applyFill="1" applyBorder="1"/>
    <xf numFmtId="37" fontId="13" fillId="3" borderId="7" xfId="0" applyNumberFormat="1" applyFont="1" applyFill="1" applyBorder="1"/>
    <xf numFmtId="3" fontId="13" fillId="0" borderId="5" xfId="3" applyNumberFormat="1" applyFont="1" applyBorder="1"/>
    <xf numFmtId="3" fontId="13" fillId="0" borderId="6" xfId="3" applyNumberFormat="1" applyFont="1" applyBorder="1"/>
    <xf numFmtId="37" fontId="13" fillId="3" borderId="6" xfId="2" applyNumberFormat="1" applyFont="1" applyFill="1" applyBorder="1"/>
    <xf numFmtId="37" fontId="13" fillId="0" borderId="4" xfId="2" applyNumberFormat="1" applyFont="1" applyFill="1" applyBorder="1"/>
    <xf numFmtId="3" fontId="13" fillId="0" borderId="7" xfId="3" applyNumberFormat="1" applyFont="1" applyBorder="1"/>
    <xf numFmtId="3" fontId="13" fillId="0" borderId="11" xfId="3" applyNumberFormat="1" applyFont="1" applyBorder="1"/>
    <xf numFmtId="3" fontId="13" fillId="0" borderId="1" xfId="3" applyNumberFormat="1" applyFont="1" applyBorder="1"/>
    <xf numFmtId="3" fontId="13" fillId="0" borderId="12" xfId="3" applyNumberFormat="1" applyFont="1" applyBorder="1"/>
    <xf numFmtId="0" fontId="13" fillId="3" borderId="1" xfId="0" applyFont="1" applyFill="1" applyBorder="1"/>
    <xf numFmtId="0" fontId="13" fillId="3" borderId="7" xfId="0" applyFont="1" applyFill="1" applyBorder="1"/>
    <xf numFmtId="10" fontId="13" fillId="0" borderId="7" xfId="3" applyNumberFormat="1" applyFont="1" applyBorder="1"/>
    <xf numFmtId="9" fontId="13" fillId="3" borderId="7" xfId="4" applyFont="1" applyFill="1" applyBorder="1"/>
    <xf numFmtId="0" fontId="13" fillId="0" borderId="5" xfId="0" applyFont="1" applyBorder="1"/>
    <xf numFmtId="0" fontId="13" fillId="0" borderId="6" xfId="0" applyFont="1" applyBorder="1"/>
    <xf numFmtId="0" fontId="13" fillId="3" borderId="4" xfId="0" applyFont="1" applyFill="1" applyBorder="1"/>
    <xf numFmtId="0" fontId="16" fillId="0" borderId="0" xfId="0" applyFont="1"/>
    <xf numFmtId="0" fontId="17" fillId="3" borderId="0" xfId="0" applyFont="1" applyFill="1" applyAlignment="1">
      <alignment horizontal="center"/>
    </xf>
    <xf numFmtId="37" fontId="13" fillId="3" borderId="44" xfId="2" applyNumberFormat="1" applyFont="1" applyFill="1" applyBorder="1"/>
    <xf numFmtId="37" fontId="13" fillId="3" borderId="54" xfId="2" applyNumberFormat="1" applyFont="1" applyFill="1" applyBorder="1"/>
    <xf numFmtId="37" fontId="0" fillId="3" borderId="60" xfId="0" applyNumberFormat="1" applyFill="1" applyBorder="1"/>
    <xf numFmtId="37" fontId="0" fillId="3" borderId="44" xfId="0" applyNumberFormat="1" applyFill="1" applyBorder="1"/>
    <xf numFmtId="37" fontId="0" fillId="3" borderId="60" xfId="6" applyNumberFormat="1" applyFont="1" applyFill="1" applyBorder="1"/>
    <xf numFmtId="0" fontId="13" fillId="3" borderId="44" xfId="0" applyFont="1" applyFill="1" applyBorder="1"/>
    <xf numFmtId="3" fontId="13" fillId="3" borderId="0" xfId="2" applyNumberFormat="1" applyFont="1" applyFill="1" applyBorder="1"/>
    <xf numFmtId="3" fontId="13" fillId="3" borderId="44" xfId="2" applyNumberFormat="1" applyFont="1" applyFill="1" applyBorder="1"/>
    <xf numFmtId="3" fontId="13" fillId="3" borderId="60" xfId="2" applyNumberFormat="1" applyFont="1" applyFill="1" applyBorder="1"/>
    <xf numFmtId="37" fontId="13" fillId="3" borderId="60" xfId="2" applyNumberFormat="1" applyFont="1" applyFill="1" applyBorder="1"/>
    <xf numFmtId="37" fontId="13" fillId="0" borderId="44" xfId="2" applyNumberFormat="1" applyFont="1" applyFill="1" applyBorder="1"/>
    <xf numFmtId="3" fontId="13" fillId="3" borderId="56" xfId="2" applyNumberFormat="1" applyFont="1" applyFill="1" applyBorder="1"/>
    <xf numFmtId="37" fontId="13" fillId="3" borderId="56" xfId="2" applyNumberFormat="1" applyFont="1" applyFill="1" applyBorder="1"/>
    <xf numFmtId="0" fontId="13" fillId="3" borderId="54" xfId="0" applyFont="1" applyFill="1" applyBorder="1"/>
    <xf numFmtId="3" fontId="13" fillId="3" borderId="57" xfId="2" applyNumberFormat="1" applyFont="1" applyFill="1" applyBorder="1"/>
    <xf numFmtId="3" fontId="13" fillId="3" borderId="54" xfId="2" applyNumberFormat="1" applyFont="1" applyFill="1" applyBorder="1"/>
    <xf numFmtId="3" fontId="13" fillId="3" borderId="6" xfId="2" applyNumberFormat="1" applyFont="1" applyFill="1" applyBorder="1"/>
    <xf numFmtId="37" fontId="13" fillId="0" borderId="54" xfId="2" applyNumberFormat="1" applyFont="1" applyFill="1" applyBorder="1"/>
    <xf numFmtId="3" fontId="13" fillId="3" borderId="0" xfId="0" applyNumberFormat="1" applyFont="1" applyFill="1"/>
    <xf numFmtId="3" fontId="13" fillId="3" borderId="61" xfId="0" applyNumberFormat="1" applyFont="1" applyFill="1" applyBorder="1"/>
    <xf numFmtId="37" fontId="13" fillId="3" borderId="61" xfId="0" applyNumberFormat="1" applyFont="1" applyFill="1" applyBorder="1"/>
    <xf numFmtId="3" fontId="13" fillId="3" borderId="62" xfId="2" applyNumberFormat="1" applyFont="1" applyFill="1" applyBorder="1"/>
    <xf numFmtId="3" fontId="13" fillId="3" borderId="9" xfId="2" applyNumberFormat="1" applyFont="1" applyFill="1" applyBorder="1"/>
    <xf numFmtId="3" fontId="13" fillId="3" borderId="63" xfId="2" applyNumberFormat="1" applyFont="1" applyFill="1" applyBorder="1"/>
    <xf numFmtId="10" fontId="13" fillId="3" borderId="0" xfId="4" applyNumberFormat="1" applyFont="1" applyFill="1" applyBorder="1"/>
    <xf numFmtId="10" fontId="13" fillId="3" borderId="44" xfId="4" applyNumberFormat="1" applyFont="1" applyFill="1" applyBorder="1"/>
    <xf numFmtId="10" fontId="13" fillId="3" borderId="60" xfId="4" applyNumberFormat="1" applyFont="1" applyFill="1" applyBorder="1"/>
    <xf numFmtId="37" fontId="13" fillId="3" borderId="44" xfId="0" applyNumberFormat="1" applyFont="1" applyFill="1" applyBorder="1"/>
    <xf numFmtId="37" fontId="13" fillId="3" borderId="44" xfId="0" applyNumberFormat="1" applyFont="1" applyFill="1" applyBorder="1" applyAlignment="1">
      <alignment horizontal="right" wrapText="1"/>
    </xf>
    <xf numFmtId="0" fontId="0" fillId="0" borderId="0" xfId="0" applyFill="1"/>
    <xf numFmtId="0" fontId="8" fillId="0" borderId="0" xfId="0" applyFont="1" applyFill="1"/>
    <xf numFmtId="0" fontId="5" fillId="3" borderId="2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6" fillId="0" borderId="0" xfId="0" applyFont="1" applyBorder="1"/>
  </cellXfs>
  <cellStyles count="8">
    <cellStyle name="Bad" xfId="1" builtinId="27"/>
    <cellStyle name="Comma 2" xfId="2" xr:uid="{66ED262D-CE2C-481A-8FEF-E1F66D9D1A19}"/>
    <cellStyle name="Currency 2" xfId="3" xr:uid="{140AAD02-F9FF-4C5B-A801-12B2E5332A51}"/>
    <cellStyle name="Normal" xfId="0" builtinId="0"/>
    <cellStyle name="Normal 2 2" xfId="6" xr:uid="{8D17789E-C4D6-4080-848A-9C9FB715212D}"/>
    <cellStyle name="Percent" xfId="7" builtinId="5"/>
    <cellStyle name="Percent 3" xfId="4" xr:uid="{B2F12DCF-E603-48FE-A2D4-373757821ED6}"/>
    <cellStyle name="SAPBEXaggData" xfId="5" xr:uid="{E3DDE822-54C9-4248-BCAF-8D20C91B2295}"/>
  </cellStyles>
  <dxfs count="0"/>
  <tableStyles count="1" defaultTableStyle="TableStyleMedium2" defaultPivotStyle="PivotStyleLight16">
    <tableStyle name="Invisible" pivot="0" table="0" count="0" xr9:uid="{FF48FB7B-127D-4893-8423-4D302CD6D5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Unduplicated</a:t>
            </a:r>
            <a:r>
              <a:rPr lang="en-US" baseline="0"/>
              <a:t> Recipients of Medicaid Services and Expenditures for Direct Services</a:t>
            </a:r>
          </a:p>
          <a:p>
            <a:pPr>
              <a:defRPr/>
            </a:pPr>
            <a:r>
              <a:rPr lang="en-US" baseline="0"/>
              <a:t>(Text displays the percent of population receiving Medicaid)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Unduplicated Recipients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B123D68-DB8E-48BD-9839-6B416C4462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B81-4EE7-8197-8DF1159E681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A8C0A0-64F4-4E3C-BC3F-53E1A3DEC7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B81-4EE7-8197-8DF1159E681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1C76F5A-0A90-4596-B34F-34D3BB2CC5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B81-4EE7-8197-8DF1159E681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2630EF-03E2-4D0F-8E30-AE7EE1BC45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B81-4EE7-8197-8DF1159E681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76C5662-2B91-43B4-94BF-80378800A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B81-4EE7-8197-8DF1159E681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D40CF84-4CC1-4724-9E5A-828CF99E05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B81-4EE7-8197-8DF1159E681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17EA909-82CC-4B02-82E2-5108D59AAE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B81-4EE7-8197-8DF1159E681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A2F3B0B-CC8C-43A7-AE1F-2ED7D0970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B81-4EE7-8197-8DF1159E681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1E08534-54A0-458A-848A-1D4B169CF1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B81-4EE7-8197-8DF1159E681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1B2DAD1-7B11-42AC-A0A4-8E17ECB8EC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B81-4EE7-8197-8DF1159E681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95FFE33-CEF3-43A6-A64C-90DBA5AE39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B81-4EE7-8197-8DF1159E681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860CD75-F803-4CB5-8B81-B272F2CD26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B81-4EE7-8197-8DF1159E681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C6B4428-8676-4FF2-ADF5-8097839548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B81-4EE7-8197-8DF1159E68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'Medicaid Recipients'!$P$5:$AB$5</c:f>
              <c:strCache>
                <c:ptCount val="13"/>
                <c:pt idx="0">
                  <c:v>FY 2009-10</c:v>
                </c:pt>
                <c:pt idx="1">
                  <c:v>FY 2010-11</c:v>
                </c:pt>
                <c:pt idx="2">
                  <c:v>FY 2011-12</c:v>
                </c:pt>
                <c:pt idx="3">
                  <c:v>FY 2012-13</c:v>
                </c:pt>
                <c:pt idx="4">
                  <c:v>FY 2013-14</c:v>
                </c:pt>
                <c:pt idx="5">
                  <c:v>FY 2014-15</c:v>
                </c:pt>
                <c:pt idx="6">
                  <c:v>FY 2015-16</c:v>
                </c:pt>
                <c:pt idx="7">
                  <c:v>FY 2016-17</c:v>
                </c:pt>
                <c:pt idx="8">
                  <c:v>FY 2017-18</c:v>
                </c:pt>
                <c:pt idx="9">
                  <c:v>FY 2018-19</c:v>
                </c:pt>
                <c:pt idx="10">
                  <c:v>FY 2019-20</c:v>
                </c:pt>
                <c:pt idx="11">
                  <c:v>FY 2020-21</c:v>
                </c:pt>
                <c:pt idx="12">
                  <c:v>FY 2021-22</c:v>
                </c:pt>
              </c:strCache>
            </c:strRef>
          </c:cat>
          <c:val>
            <c:numRef>
              <c:f>'Medicaid Recipients'!$P$26:$AB$26</c:f>
              <c:numCache>
                <c:formatCode>#,##0_);\(#,##0\)</c:formatCode>
                <c:ptCount val="13"/>
                <c:pt idx="0">
                  <c:v>952004</c:v>
                </c:pt>
                <c:pt idx="1">
                  <c:v>995986</c:v>
                </c:pt>
                <c:pt idx="2">
                  <c:v>1014577</c:v>
                </c:pt>
                <c:pt idx="3">
                  <c:v>1061301</c:v>
                </c:pt>
                <c:pt idx="4">
                  <c:v>1094456</c:v>
                </c:pt>
                <c:pt idx="5">
                  <c:v>1150197</c:v>
                </c:pt>
                <c:pt idx="6">
                  <c:v>1034117</c:v>
                </c:pt>
                <c:pt idx="7">
                  <c:v>1213606</c:v>
                </c:pt>
                <c:pt idx="8">
                  <c:v>1224719</c:v>
                </c:pt>
                <c:pt idx="9">
                  <c:v>1224719</c:v>
                </c:pt>
                <c:pt idx="10">
                  <c:v>1236215</c:v>
                </c:pt>
                <c:pt idx="11">
                  <c:v>1257643</c:v>
                </c:pt>
                <c:pt idx="12">
                  <c:v>1352878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'Medicaid Recipients'!$P$30:$AB$30</c15:f>
                <c15:dlblRangeCache>
                  <c:ptCount val="13"/>
                  <c:pt idx="0">
                    <c:v>20.58%</c:v>
                  </c:pt>
                  <c:pt idx="1">
                    <c:v>21.48%</c:v>
                  </c:pt>
                  <c:pt idx="2">
                    <c:v>21.65%</c:v>
                  </c:pt>
                  <c:pt idx="3">
                    <c:v>22.41%</c:v>
                  </c:pt>
                  <c:pt idx="4">
                    <c:v>22.88%</c:v>
                  </c:pt>
                  <c:pt idx="5">
                    <c:v>23.79%</c:v>
                  </c:pt>
                  <c:pt idx="6">
                    <c:v>21.18%</c:v>
                  </c:pt>
                  <c:pt idx="7">
                    <c:v>24.60%</c:v>
                  </c:pt>
                  <c:pt idx="8">
                    <c:v>24.58%</c:v>
                  </c:pt>
                  <c:pt idx="9">
                    <c:v>24.34%</c:v>
                  </c:pt>
                  <c:pt idx="10">
                    <c:v>24.33%</c:v>
                  </c:pt>
                  <c:pt idx="11">
                    <c:v>24.51%</c:v>
                  </c:pt>
                  <c:pt idx="12">
                    <c:v>26.13%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6B81-4EE7-8197-8DF1159E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08960"/>
        <c:axId val="677910208"/>
      </c:barChart>
      <c:lineChart>
        <c:grouping val="standard"/>
        <c:varyColors val="0"/>
        <c:ser>
          <c:idx val="1"/>
          <c:order val="1"/>
          <c:tx>
            <c:v>Direct Service Expenditures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'Medicaid Exp by Agency'!$O$20:$AA$20</c:f>
              <c:numCache>
                <c:formatCode>#,##0</c:formatCode>
                <c:ptCount val="13"/>
                <c:pt idx="0">
                  <c:v>5120863506</c:v>
                </c:pt>
                <c:pt idx="1">
                  <c:v>5687566922</c:v>
                </c:pt>
                <c:pt idx="2">
                  <c:v>5067487811</c:v>
                </c:pt>
                <c:pt idx="3">
                  <c:v>5190346837</c:v>
                </c:pt>
                <c:pt idx="4">
                  <c:v>5723064928.2400007</c:v>
                </c:pt>
                <c:pt idx="5">
                  <c:v>6417247653.0900002</c:v>
                </c:pt>
                <c:pt idx="6">
                  <c:v>6431720746.3999996</c:v>
                </c:pt>
                <c:pt idx="7">
                  <c:v>6738127077</c:v>
                </c:pt>
                <c:pt idx="8">
                  <c:v>6812306830.1700001</c:v>
                </c:pt>
                <c:pt idx="9">
                  <c:v>7005644617.9300003</c:v>
                </c:pt>
                <c:pt idx="10">
                  <c:v>7307760509.4000006</c:v>
                </c:pt>
                <c:pt idx="11">
                  <c:v>7502483648</c:v>
                </c:pt>
                <c:pt idx="12">
                  <c:v>8103665218.9699993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B81-4EE7-8197-8DF1159E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76128"/>
        <c:axId val="433477376"/>
      </c:lineChart>
      <c:catAx>
        <c:axId val="6779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910208"/>
        <c:crosses val="autoZero"/>
        <c:auto val="1"/>
        <c:lblAlgn val="ctr"/>
        <c:lblOffset val="100"/>
        <c:noMultiLvlLbl val="0"/>
      </c:catAx>
      <c:valAx>
        <c:axId val="67791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90896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433477376"/>
        <c:scaling>
          <c:orientation val="minMax"/>
        </c:scaling>
        <c:delete val="0"/>
        <c:axPos val="r"/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476128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3347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3347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23E80C-BAFD-45AF-AC25-60F13425AE1D}">
  <sheetPr>
    <tabColor rgb="FFFFFF00"/>
  </sheetPr>
  <sheetViews>
    <sheetView tabSelected="1" zoomScale="10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7679" cy="78467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83AE12-A6BB-4F8D-70BC-BD9CEF4260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AB81-F625-449A-AEED-17FA8D28C571}">
  <sheetPr>
    <tabColor rgb="FF7030A0"/>
  </sheetPr>
  <dimension ref="A1:BC237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8.88671875" defaultRowHeight="14.4" x14ac:dyDescent="0.3"/>
  <cols>
    <col min="1" max="1" width="58.88671875" customWidth="1"/>
    <col min="2" max="2" width="15.5546875" bestFit="1" customWidth="1"/>
    <col min="3" max="3" width="7.6640625" bestFit="1" customWidth="1"/>
    <col min="4" max="4" width="15.5546875" bestFit="1" customWidth="1"/>
    <col min="5" max="5" width="7.6640625" bestFit="1" customWidth="1"/>
    <col min="6" max="6" width="15.5546875" bestFit="1" customWidth="1"/>
    <col min="7" max="7" width="7.6640625" bestFit="1" customWidth="1"/>
    <col min="8" max="8" width="15.5546875" bestFit="1" customWidth="1"/>
    <col min="9" max="9" width="7.6640625" bestFit="1" customWidth="1"/>
    <col min="10" max="10" width="15.5546875" bestFit="1" customWidth="1"/>
    <col min="11" max="11" width="7.6640625" bestFit="1" customWidth="1"/>
    <col min="12" max="12" width="15.5546875" bestFit="1" customWidth="1"/>
    <col min="13" max="13" width="7.6640625" bestFit="1" customWidth="1"/>
    <col min="14" max="14" width="15.5546875" bestFit="1" customWidth="1"/>
    <col min="15" max="15" width="7.6640625" bestFit="1" customWidth="1"/>
    <col min="16" max="16" width="15.5546875" bestFit="1" customWidth="1"/>
    <col min="17" max="17" width="7.6640625" bestFit="1" customWidth="1"/>
    <col min="18" max="18" width="15.5546875" bestFit="1" customWidth="1"/>
    <col min="19" max="19" width="7.6640625" bestFit="1" customWidth="1"/>
    <col min="20" max="20" width="15.5546875" bestFit="1" customWidth="1"/>
    <col min="21" max="21" width="7.6640625" bestFit="1" customWidth="1"/>
    <col min="22" max="22" width="15.5546875" bestFit="1" customWidth="1"/>
    <col min="23" max="23" width="7.6640625" bestFit="1" customWidth="1"/>
    <col min="24" max="24" width="15.5546875" bestFit="1" customWidth="1"/>
    <col min="25" max="25" width="7.6640625" bestFit="1" customWidth="1"/>
    <col min="26" max="26" width="15.5546875" bestFit="1" customWidth="1"/>
    <col min="27" max="27" width="7.6640625" bestFit="1" customWidth="1"/>
    <col min="28" max="28" width="15.5546875" bestFit="1" customWidth="1"/>
    <col min="29" max="29" width="7.6640625" bestFit="1" customWidth="1"/>
    <col min="30" max="30" width="15.5546875" bestFit="1" customWidth="1"/>
    <col min="31" max="31" width="7.6640625" bestFit="1" customWidth="1"/>
    <col min="32" max="32" width="15.5546875" bestFit="1" customWidth="1"/>
    <col min="33" max="33" width="7.6640625" bestFit="1" customWidth="1"/>
    <col min="34" max="34" width="15.5546875" bestFit="1" customWidth="1"/>
    <col min="35" max="35" width="7.6640625" bestFit="1" customWidth="1"/>
    <col min="36" max="36" width="15.5546875" bestFit="1" customWidth="1"/>
    <col min="37" max="37" width="7.6640625" bestFit="1" customWidth="1"/>
    <col min="38" max="38" width="15.5546875" bestFit="1" customWidth="1"/>
    <col min="39" max="39" width="7.6640625" bestFit="1" customWidth="1"/>
    <col min="40" max="40" width="15.5546875" bestFit="1" customWidth="1"/>
    <col min="41" max="41" width="7.6640625" bestFit="1" customWidth="1"/>
    <col min="42" max="42" width="15.5546875" bestFit="1" customWidth="1"/>
    <col min="43" max="43" width="7.6640625" bestFit="1" customWidth="1"/>
    <col min="44" max="44" width="15.5546875" bestFit="1" customWidth="1"/>
    <col min="45" max="45" width="7.6640625" bestFit="1" customWidth="1"/>
    <col min="46" max="46" width="15.5546875" bestFit="1" customWidth="1"/>
    <col min="47" max="47" width="7.6640625" bestFit="1" customWidth="1"/>
    <col min="48" max="48" width="15.5546875" bestFit="1" customWidth="1"/>
    <col min="49" max="49" width="8" customWidth="1"/>
    <col min="50" max="50" width="15.5546875" bestFit="1" customWidth="1"/>
    <col min="51" max="51" width="7.6640625" bestFit="1" customWidth="1"/>
    <col min="52" max="52" width="15.5546875" bestFit="1" customWidth="1"/>
    <col min="53" max="53" width="7.6640625" bestFit="1" customWidth="1"/>
    <col min="54" max="54" width="15.5546875" bestFit="1" customWidth="1"/>
    <col min="55" max="55" width="7.6640625" bestFit="1" customWidth="1"/>
  </cols>
  <sheetData>
    <row r="1" spans="1:55" ht="17.399999999999999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55" ht="17.399999999999999" x14ac:dyDescent="0.3">
      <c r="A2" s="139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55" ht="17.399999999999999" x14ac:dyDescent="0.3">
      <c r="A3" s="139" t="s">
        <v>61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19"/>
      <c r="W3" s="19"/>
    </row>
    <row r="4" spans="1:55" s="3" customFormat="1" ht="17.399999999999999" x14ac:dyDescent="0.3">
      <c r="A4" s="139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9"/>
      <c r="U4" s="19"/>
      <c r="V4" s="19"/>
      <c r="W4" s="19"/>
    </row>
    <row r="6" spans="1:55" ht="15.6" x14ac:dyDescent="0.3">
      <c r="A6" s="20"/>
      <c r="B6" s="268" t="s">
        <v>4</v>
      </c>
      <c r="C6" s="270"/>
      <c r="D6" s="268" t="s">
        <v>5</v>
      </c>
      <c r="E6" s="270"/>
      <c r="F6" s="268" t="s">
        <v>6</v>
      </c>
      <c r="G6" s="270"/>
      <c r="H6" s="268" t="s">
        <v>7</v>
      </c>
      <c r="I6" s="270"/>
      <c r="J6" s="268" t="s">
        <v>8</v>
      </c>
      <c r="K6" s="270"/>
      <c r="L6" s="268" t="s">
        <v>9</v>
      </c>
      <c r="M6" s="270"/>
      <c r="N6" s="268" t="s">
        <v>10</v>
      </c>
      <c r="O6" s="270"/>
      <c r="P6" s="268" t="s">
        <v>33</v>
      </c>
      <c r="Q6" s="269"/>
      <c r="R6" s="268" t="s">
        <v>34</v>
      </c>
      <c r="S6" s="269"/>
      <c r="T6" s="268" t="s">
        <v>35</v>
      </c>
      <c r="U6" s="269"/>
      <c r="V6" s="268" t="s">
        <v>36</v>
      </c>
      <c r="W6" s="269"/>
      <c r="X6" s="268" t="s">
        <v>37</v>
      </c>
      <c r="Y6" s="269"/>
      <c r="Z6" s="268" t="s">
        <v>38</v>
      </c>
      <c r="AA6" s="269"/>
      <c r="AB6" s="266" t="s">
        <v>42</v>
      </c>
      <c r="AC6" s="267"/>
      <c r="AD6" s="271" t="s">
        <v>43</v>
      </c>
      <c r="AE6" s="267"/>
      <c r="AF6" s="271" t="s">
        <v>44</v>
      </c>
      <c r="AG6" s="267"/>
      <c r="AH6" s="271" t="s">
        <v>45</v>
      </c>
      <c r="AI6" s="267"/>
      <c r="AJ6" s="271" t="s">
        <v>46</v>
      </c>
      <c r="AK6" s="267"/>
      <c r="AL6" s="266" t="s">
        <v>47</v>
      </c>
      <c r="AM6" s="267"/>
      <c r="AN6" s="266" t="s">
        <v>50</v>
      </c>
      <c r="AO6" s="267"/>
      <c r="AP6" s="266" t="s">
        <v>51</v>
      </c>
      <c r="AQ6" s="267"/>
      <c r="AR6" s="266" t="s">
        <v>52</v>
      </c>
      <c r="AS6" s="267"/>
      <c r="AT6" s="266" t="s">
        <v>53</v>
      </c>
      <c r="AU6" s="267"/>
      <c r="AV6" s="266" t="s">
        <v>54</v>
      </c>
      <c r="AW6" s="267"/>
      <c r="AX6" s="266" t="s">
        <v>55</v>
      </c>
      <c r="AY6" s="267"/>
      <c r="AZ6" s="266" t="s">
        <v>60</v>
      </c>
      <c r="BA6" s="267"/>
      <c r="BB6" s="266" t="s">
        <v>104</v>
      </c>
      <c r="BC6" s="267"/>
    </row>
    <row r="7" spans="1:55" ht="15.6" x14ac:dyDescent="0.3">
      <c r="A7" s="21"/>
      <c r="B7" s="22" t="s">
        <v>62</v>
      </c>
      <c r="C7" s="23" t="s">
        <v>63</v>
      </c>
      <c r="D7" s="22" t="s">
        <v>62</v>
      </c>
      <c r="E7" s="23" t="s">
        <v>63</v>
      </c>
      <c r="F7" s="22" t="s">
        <v>62</v>
      </c>
      <c r="G7" s="23" t="s">
        <v>63</v>
      </c>
      <c r="H7" s="22" t="s">
        <v>62</v>
      </c>
      <c r="I7" s="23" t="s">
        <v>63</v>
      </c>
      <c r="J7" s="24" t="s">
        <v>62</v>
      </c>
      <c r="K7" s="23" t="s">
        <v>63</v>
      </c>
      <c r="L7" s="24" t="s">
        <v>62</v>
      </c>
      <c r="M7" s="25" t="s">
        <v>63</v>
      </c>
      <c r="N7" s="22" t="s">
        <v>62</v>
      </c>
      <c r="O7" s="23" t="s">
        <v>63</v>
      </c>
      <c r="P7" s="22" t="s">
        <v>62</v>
      </c>
      <c r="Q7" s="26" t="s">
        <v>63</v>
      </c>
      <c r="R7" s="22" t="s">
        <v>62</v>
      </c>
      <c r="S7" s="26" t="s">
        <v>63</v>
      </c>
      <c r="T7" s="22" t="s">
        <v>62</v>
      </c>
      <c r="U7" s="26" t="s">
        <v>63</v>
      </c>
      <c r="V7" s="22" t="s">
        <v>62</v>
      </c>
      <c r="W7" s="26" t="s">
        <v>63</v>
      </c>
      <c r="X7" s="22" t="s">
        <v>62</v>
      </c>
      <c r="Y7" s="26" t="s">
        <v>63</v>
      </c>
      <c r="Z7" s="22" t="s">
        <v>62</v>
      </c>
      <c r="AA7" s="26" t="s">
        <v>63</v>
      </c>
      <c r="AB7" s="73" t="s">
        <v>62</v>
      </c>
      <c r="AC7" s="74" t="s">
        <v>63</v>
      </c>
      <c r="AD7" s="73" t="s">
        <v>62</v>
      </c>
      <c r="AE7" s="74" t="s">
        <v>63</v>
      </c>
      <c r="AF7" s="73" t="s">
        <v>62</v>
      </c>
      <c r="AG7" s="74" t="s">
        <v>63</v>
      </c>
      <c r="AH7" s="73" t="s">
        <v>62</v>
      </c>
      <c r="AI7" s="74" t="s">
        <v>63</v>
      </c>
      <c r="AJ7" s="73" t="s">
        <v>62</v>
      </c>
      <c r="AK7" s="74" t="s">
        <v>63</v>
      </c>
      <c r="AL7" s="73" t="s">
        <v>62</v>
      </c>
      <c r="AM7" s="74" t="s">
        <v>63</v>
      </c>
      <c r="AN7" s="73" t="s">
        <v>62</v>
      </c>
      <c r="AO7" s="74" t="s">
        <v>63</v>
      </c>
      <c r="AP7" s="73" t="s">
        <v>62</v>
      </c>
      <c r="AQ7" s="74" t="s">
        <v>63</v>
      </c>
      <c r="AR7" s="73" t="s">
        <v>62</v>
      </c>
      <c r="AS7" s="74" t="s">
        <v>63</v>
      </c>
      <c r="AT7" s="73" t="s">
        <v>62</v>
      </c>
      <c r="AU7" s="74" t="s">
        <v>63</v>
      </c>
      <c r="AV7" s="73" t="s">
        <v>62</v>
      </c>
      <c r="AW7" s="74" t="s">
        <v>63</v>
      </c>
      <c r="AX7" s="73" t="s">
        <v>62</v>
      </c>
      <c r="AY7" s="74" t="s">
        <v>63</v>
      </c>
      <c r="AZ7" s="73" t="s">
        <v>62</v>
      </c>
      <c r="BA7" s="74" t="s">
        <v>63</v>
      </c>
      <c r="BB7" s="73" t="s">
        <v>62</v>
      </c>
      <c r="BC7" s="74" t="s">
        <v>63</v>
      </c>
    </row>
    <row r="8" spans="1:55" ht="15.6" x14ac:dyDescent="0.3">
      <c r="A8" s="27"/>
      <c r="B8" s="28" t="s">
        <v>64</v>
      </c>
      <c r="C8" s="23" t="s">
        <v>65</v>
      </c>
      <c r="D8" s="28" t="s">
        <v>64</v>
      </c>
      <c r="E8" s="23" t="s">
        <v>65</v>
      </c>
      <c r="F8" s="28" t="s">
        <v>64</v>
      </c>
      <c r="G8" s="23" t="s">
        <v>65</v>
      </c>
      <c r="H8" s="28" t="s">
        <v>64</v>
      </c>
      <c r="I8" s="23" t="s">
        <v>65</v>
      </c>
      <c r="J8" s="26" t="s">
        <v>64</v>
      </c>
      <c r="K8" s="23" t="s">
        <v>65</v>
      </c>
      <c r="L8" s="26" t="s">
        <v>64</v>
      </c>
      <c r="M8" s="29" t="s">
        <v>65</v>
      </c>
      <c r="N8" s="28" t="s">
        <v>64</v>
      </c>
      <c r="O8" s="23" t="s">
        <v>65</v>
      </c>
      <c r="P8" s="28" t="s">
        <v>64</v>
      </c>
      <c r="Q8" s="26" t="s">
        <v>65</v>
      </c>
      <c r="R8" s="28" t="s">
        <v>64</v>
      </c>
      <c r="S8" s="26" t="s">
        <v>65</v>
      </c>
      <c r="T8" s="28" t="s">
        <v>64</v>
      </c>
      <c r="U8" s="26" t="s">
        <v>65</v>
      </c>
      <c r="V8" s="28" t="s">
        <v>64</v>
      </c>
      <c r="W8" s="26" t="s">
        <v>65</v>
      </c>
      <c r="X8" s="28" t="s">
        <v>64</v>
      </c>
      <c r="Y8" s="26" t="s">
        <v>65</v>
      </c>
      <c r="Z8" s="28" t="s">
        <v>64</v>
      </c>
      <c r="AA8" s="26" t="s">
        <v>65</v>
      </c>
      <c r="AB8" s="75" t="s">
        <v>64</v>
      </c>
      <c r="AC8" s="76" t="s">
        <v>65</v>
      </c>
      <c r="AD8" s="75" t="s">
        <v>64</v>
      </c>
      <c r="AE8" s="76" t="s">
        <v>65</v>
      </c>
      <c r="AF8" s="75" t="s">
        <v>64</v>
      </c>
      <c r="AG8" s="76" t="s">
        <v>65</v>
      </c>
      <c r="AH8" s="75" t="s">
        <v>64</v>
      </c>
      <c r="AI8" s="76" t="s">
        <v>65</v>
      </c>
      <c r="AJ8" s="75" t="s">
        <v>64</v>
      </c>
      <c r="AK8" s="76" t="s">
        <v>65</v>
      </c>
      <c r="AL8" s="92" t="s">
        <v>64</v>
      </c>
      <c r="AM8" s="76" t="s">
        <v>65</v>
      </c>
      <c r="AN8" s="92" t="s">
        <v>64</v>
      </c>
      <c r="AO8" s="76" t="s">
        <v>65</v>
      </c>
      <c r="AP8" s="92" t="s">
        <v>64</v>
      </c>
      <c r="AQ8" s="76" t="s">
        <v>65</v>
      </c>
      <c r="AR8" s="92" t="s">
        <v>64</v>
      </c>
      <c r="AS8" s="76" t="s">
        <v>65</v>
      </c>
      <c r="AT8" s="92" t="s">
        <v>64</v>
      </c>
      <c r="AU8" s="76" t="s">
        <v>65</v>
      </c>
      <c r="AV8" s="92" t="s">
        <v>64</v>
      </c>
      <c r="AW8" s="76" t="s">
        <v>65</v>
      </c>
      <c r="AX8" s="92" t="s">
        <v>64</v>
      </c>
      <c r="AY8" s="76" t="s">
        <v>65</v>
      </c>
      <c r="AZ8" s="92" t="s">
        <v>64</v>
      </c>
      <c r="BA8" s="76" t="s">
        <v>65</v>
      </c>
      <c r="BB8" s="92" t="s">
        <v>64</v>
      </c>
      <c r="BC8" s="76" t="s">
        <v>65</v>
      </c>
    </row>
    <row r="9" spans="1:55" ht="15.6" x14ac:dyDescent="0.3">
      <c r="A9" s="30" t="s">
        <v>66</v>
      </c>
      <c r="B9" s="31" t="s">
        <v>67</v>
      </c>
      <c r="C9" s="32" t="s">
        <v>68</v>
      </c>
      <c r="D9" s="31" t="s">
        <v>67</v>
      </c>
      <c r="E9" s="32" t="s">
        <v>68</v>
      </c>
      <c r="F9" s="31" t="s">
        <v>67</v>
      </c>
      <c r="G9" s="32" t="s">
        <v>68</v>
      </c>
      <c r="H9" s="31" t="s">
        <v>67</v>
      </c>
      <c r="I9" s="32" t="s">
        <v>68</v>
      </c>
      <c r="J9" s="33" t="s">
        <v>67</v>
      </c>
      <c r="K9" s="32" t="s">
        <v>68</v>
      </c>
      <c r="L9" s="33" t="s">
        <v>67</v>
      </c>
      <c r="M9" s="34" t="s">
        <v>68</v>
      </c>
      <c r="N9" s="31" t="s">
        <v>67</v>
      </c>
      <c r="O9" s="32" t="s">
        <v>68</v>
      </c>
      <c r="P9" s="31" t="s">
        <v>67</v>
      </c>
      <c r="Q9" s="33" t="s">
        <v>68</v>
      </c>
      <c r="R9" s="31" t="s">
        <v>67</v>
      </c>
      <c r="S9" s="33" t="s">
        <v>68</v>
      </c>
      <c r="T9" s="31" t="s">
        <v>67</v>
      </c>
      <c r="U9" s="33" t="s">
        <v>68</v>
      </c>
      <c r="V9" s="31" t="s">
        <v>67</v>
      </c>
      <c r="W9" s="33" t="s">
        <v>68</v>
      </c>
      <c r="X9" s="31" t="s">
        <v>67</v>
      </c>
      <c r="Y9" s="33" t="s">
        <v>68</v>
      </c>
      <c r="Z9" s="31" t="s">
        <v>67</v>
      </c>
      <c r="AA9" s="33" t="s">
        <v>68</v>
      </c>
      <c r="AB9" s="17" t="s">
        <v>67</v>
      </c>
      <c r="AC9" s="77" t="s">
        <v>68</v>
      </c>
      <c r="AD9" s="17" t="s">
        <v>67</v>
      </c>
      <c r="AE9" s="77" t="s">
        <v>68</v>
      </c>
      <c r="AF9" s="17" t="s">
        <v>67</v>
      </c>
      <c r="AG9" s="77" t="s">
        <v>68</v>
      </c>
      <c r="AH9" s="17" t="s">
        <v>67</v>
      </c>
      <c r="AI9" s="77" t="s">
        <v>68</v>
      </c>
      <c r="AJ9" s="17" t="s">
        <v>67</v>
      </c>
      <c r="AK9" s="77" t="s">
        <v>68</v>
      </c>
      <c r="AL9" s="17" t="s">
        <v>67</v>
      </c>
      <c r="AM9" s="77" t="s">
        <v>68</v>
      </c>
      <c r="AN9" s="17" t="s">
        <v>67</v>
      </c>
      <c r="AO9" s="77" t="s">
        <v>68</v>
      </c>
      <c r="AP9" s="17" t="s">
        <v>67</v>
      </c>
      <c r="AQ9" s="77" t="s">
        <v>68</v>
      </c>
      <c r="AR9" s="17" t="s">
        <v>67</v>
      </c>
      <c r="AS9" s="77" t="s">
        <v>68</v>
      </c>
      <c r="AT9" s="17" t="s">
        <v>67</v>
      </c>
      <c r="AU9" s="77" t="s">
        <v>68</v>
      </c>
      <c r="AV9" s="17" t="s">
        <v>67</v>
      </c>
      <c r="AW9" s="77" t="s">
        <v>68</v>
      </c>
      <c r="AX9" s="17" t="s">
        <v>67</v>
      </c>
      <c r="AY9" s="77" t="s">
        <v>68</v>
      </c>
      <c r="AZ9" s="17" t="s">
        <v>67</v>
      </c>
      <c r="BA9" s="77" t="s">
        <v>68</v>
      </c>
      <c r="BB9" s="17" t="s">
        <v>67</v>
      </c>
      <c r="BC9" s="77" t="s">
        <v>68</v>
      </c>
    </row>
    <row r="10" spans="1:55" x14ac:dyDescent="0.3">
      <c r="A10" s="27" t="s">
        <v>69</v>
      </c>
      <c r="B10" s="35">
        <v>457596745</v>
      </c>
      <c r="C10" s="149">
        <v>0.29239999999999999</v>
      </c>
      <c r="D10" s="35">
        <v>433408853</v>
      </c>
      <c r="E10" s="148">
        <v>0.2949</v>
      </c>
      <c r="F10" s="35">
        <v>456183454</v>
      </c>
      <c r="G10" s="148">
        <v>0.29720000000000002</v>
      </c>
      <c r="H10" s="37">
        <v>483987502</v>
      </c>
      <c r="I10" s="147">
        <v>0.30059999999999998</v>
      </c>
      <c r="J10" s="39">
        <v>577136751</v>
      </c>
      <c r="K10" s="147">
        <v>0.30080000000000001</v>
      </c>
      <c r="L10" s="39">
        <v>649501457</v>
      </c>
      <c r="M10" s="147">
        <v>0.29680000000000001</v>
      </c>
      <c r="N10" s="37">
        <v>680781352</v>
      </c>
      <c r="O10" s="147">
        <v>0.3039</v>
      </c>
      <c r="P10" s="37">
        <v>805639878</v>
      </c>
      <c r="Q10" s="146">
        <v>0.30309999999999998</v>
      </c>
      <c r="R10" s="37">
        <v>819270307.71000004</v>
      </c>
      <c r="S10" s="146">
        <v>0.27200000000000002</v>
      </c>
      <c r="T10" s="37">
        <v>977475605</v>
      </c>
      <c r="U10" s="146">
        <v>0.30120000000000002</v>
      </c>
      <c r="V10" s="37">
        <v>780580644</v>
      </c>
      <c r="W10" s="146">
        <v>0.3054</v>
      </c>
      <c r="X10" s="37">
        <v>1132265083</v>
      </c>
      <c r="Y10" s="146">
        <v>0.30520000000000003</v>
      </c>
      <c r="Z10" s="37">
        <v>957338977</v>
      </c>
      <c r="AA10" s="146">
        <v>0.30270000000000002</v>
      </c>
      <c r="AB10" s="79">
        <v>961201070</v>
      </c>
      <c r="AC10" s="144">
        <v>0.2303</v>
      </c>
      <c r="AD10" s="79">
        <v>871483475</v>
      </c>
      <c r="AE10" s="144">
        <v>0.20480000000000001</v>
      </c>
      <c r="AF10" s="80">
        <v>926615510</v>
      </c>
      <c r="AG10" s="144">
        <v>0.20480000000000001</v>
      </c>
      <c r="AH10" s="79">
        <v>735059606</v>
      </c>
      <c r="AI10" s="144">
        <v>0.29809999999999998</v>
      </c>
      <c r="AJ10" s="79">
        <v>747101070</v>
      </c>
      <c r="AK10" s="144">
        <v>0.29809999999999998</v>
      </c>
      <c r="AL10" s="94">
        <v>708231113.34000027</v>
      </c>
      <c r="AM10" s="141">
        <v>0.29470000000000002</v>
      </c>
      <c r="AN10" s="94">
        <v>634830887.58000004</v>
      </c>
      <c r="AO10" s="141">
        <v>0.29380000000000001</v>
      </c>
      <c r="AP10" s="94">
        <v>542909948.36999989</v>
      </c>
      <c r="AQ10" s="141">
        <v>0.29030000000000006</v>
      </c>
      <c r="AR10" s="94">
        <v>575771008.74000001</v>
      </c>
      <c r="AS10" s="141">
        <v>0.28302766442967464</v>
      </c>
      <c r="AT10" s="94">
        <v>560756341.55999994</v>
      </c>
      <c r="AU10" s="141">
        <v>0.28239464154692279</v>
      </c>
      <c r="AV10" s="94">
        <v>621984741.49000001</v>
      </c>
      <c r="AW10" s="141">
        <v>0.3000683214557614</v>
      </c>
      <c r="AX10" s="94">
        <v>623808667.08999991</v>
      </c>
      <c r="AY10" s="141">
        <v>0.25833657217646472</v>
      </c>
      <c r="AZ10" s="101">
        <v>613863978.19000006</v>
      </c>
      <c r="BA10" s="141">
        <v>0.23069558371474894</v>
      </c>
      <c r="BB10" s="136">
        <v>637395770.89999998</v>
      </c>
      <c r="BC10" s="174">
        <v>0.23003336924085638</v>
      </c>
    </row>
    <row r="11" spans="1:55" x14ac:dyDescent="0.3">
      <c r="A11" s="27" t="s">
        <v>70</v>
      </c>
      <c r="B11" s="35">
        <v>450718999</v>
      </c>
      <c r="C11" s="149">
        <v>0.29239999999999999</v>
      </c>
      <c r="D11" s="35">
        <v>454730163</v>
      </c>
      <c r="E11" s="148">
        <v>0.2949</v>
      </c>
      <c r="F11" s="35">
        <v>463971470</v>
      </c>
      <c r="G11" s="148">
        <v>0.29720000000000002</v>
      </c>
      <c r="H11" s="37">
        <v>478657913</v>
      </c>
      <c r="I11" s="147">
        <v>0.30059999999999998</v>
      </c>
      <c r="J11" s="39">
        <v>516854979</v>
      </c>
      <c r="K11" s="147">
        <v>0.30080000000000001</v>
      </c>
      <c r="L11" s="39">
        <v>529294002</v>
      </c>
      <c r="M11" s="147">
        <v>0.29680000000000001</v>
      </c>
      <c r="N11" s="37">
        <v>552640499</v>
      </c>
      <c r="O11" s="147">
        <v>0.3039</v>
      </c>
      <c r="P11" s="37">
        <v>575920840</v>
      </c>
      <c r="Q11" s="146">
        <v>0.30309999999999998</v>
      </c>
      <c r="R11" s="37">
        <v>611660977.25</v>
      </c>
      <c r="S11" s="146">
        <v>0.27200000000000002</v>
      </c>
      <c r="T11" s="37">
        <v>659796656</v>
      </c>
      <c r="U11" s="146">
        <v>0.30120000000000002</v>
      </c>
      <c r="V11" s="37">
        <v>600264226</v>
      </c>
      <c r="W11" s="146">
        <v>0.3054</v>
      </c>
      <c r="X11" s="37">
        <v>613338733</v>
      </c>
      <c r="Y11" s="146">
        <v>0.30520000000000003</v>
      </c>
      <c r="Z11" s="37">
        <v>628980180</v>
      </c>
      <c r="AA11" s="146">
        <v>0.30270000000000002</v>
      </c>
      <c r="AB11" s="79">
        <v>664107020</v>
      </c>
      <c r="AC11" s="144">
        <v>0.2303</v>
      </c>
      <c r="AD11" s="79">
        <v>694177267</v>
      </c>
      <c r="AE11" s="144">
        <v>0.20480000000000001</v>
      </c>
      <c r="AF11" s="80">
        <v>711294362</v>
      </c>
      <c r="AG11" s="144">
        <v>0.20480000000000001</v>
      </c>
      <c r="AH11" s="79">
        <v>670180976</v>
      </c>
      <c r="AI11" s="144">
        <v>0.29809999999999998</v>
      </c>
      <c r="AJ11" s="79">
        <v>665077493</v>
      </c>
      <c r="AK11" s="144">
        <v>0.29809999999999998</v>
      </c>
      <c r="AL11" s="94">
        <v>530445258.35000002</v>
      </c>
      <c r="AM11" s="141">
        <v>0.29470000000000002</v>
      </c>
      <c r="AN11" s="94">
        <v>553627422.34000003</v>
      </c>
      <c r="AO11" s="141">
        <v>0.29380000000000001</v>
      </c>
      <c r="AP11" s="94">
        <v>568242065.48000002</v>
      </c>
      <c r="AQ11" s="141">
        <v>0.29030000000000006</v>
      </c>
      <c r="AR11" s="94">
        <v>596130332.8599999</v>
      </c>
      <c r="AS11" s="141">
        <v>0.3015656218456832</v>
      </c>
      <c r="AT11" s="94">
        <v>595159951.16999996</v>
      </c>
      <c r="AU11" s="141">
        <v>0.28489533241723075</v>
      </c>
      <c r="AV11" s="94">
        <v>618211494.14999998</v>
      </c>
      <c r="AW11" s="141">
        <v>0.28689600980949348</v>
      </c>
      <c r="AX11" s="94">
        <v>663027055.85000002</v>
      </c>
      <c r="AY11" s="141">
        <v>0.25786989147948208</v>
      </c>
      <c r="AZ11" s="101">
        <v>620128883.03999996</v>
      </c>
      <c r="BA11" s="141">
        <v>0.23147445656186444</v>
      </c>
      <c r="BB11" s="136">
        <v>694088564.30999994</v>
      </c>
      <c r="BC11" s="175">
        <v>0.2306420779877609</v>
      </c>
    </row>
    <row r="12" spans="1:55" x14ac:dyDescent="0.3">
      <c r="A12" s="27" t="s">
        <v>71</v>
      </c>
      <c r="B12" s="35">
        <v>434997513</v>
      </c>
      <c r="C12" s="149">
        <v>0.2923</v>
      </c>
      <c r="D12" s="35">
        <v>445521084</v>
      </c>
      <c r="E12" s="148">
        <v>0.29570000000000002</v>
      </c>
      <c r="F12" s="35">
        <v>445678845</v>
      </c>
      <c r="G12" s="148">
        <v>0.29770000000000002</v>
      </c>
      <c r="H12" s="37">
        <v>433786686</v>
      </c>
      <c r="I12" s="147">
        <v>0.30149999999999999</v>
      </c>
      <c r="J12" s="39">
        <v>374783790</v>
      </c>
      <c r="K12" s="147">
        <v>0.30080000000000001</v>
      </c>
      <c r="L12" s="39">
        <v>371947763</v>
      </c>
      <c r="M12" s="147">
        <v>0.29680000000000001</v>
      </c>
      <c r="N12" s="37">
        <v>391164960</v>
      </c>
      <c r="O12" s="147">
        <v>0.3039</v>
      </c>
      <c r="P12" s="37">
        <v>344493511</v>
      </c>
      <c r="Q12" s="146">
        <v>0.30309999999999998</v>
      </c>
      <c r="R12" s="37">
        <v>489351754.76999998</v>
      </c>
      <c r="S12" s="146">
        <v>0.3014</v>
      </c>
      <c r="T12" s="37">
        <v>441377593</v>
      </c>
      <c r="U12" s="146">
        <v>0.30120000000000002</v>
      </c>
      <c r="V12" s="37">
        <v>248087560</v>
      </c>
      <c r="W12" s="146">
        <v>0.3054</v>
      </c>
      <c r="X12" s="37">
        <v>523340459</v>
      </c>
      <c r="Y12" s="146">
        <v>0.30520000000000003</v>
      </c>
      <c r="Z12" s="37">
        <v>438722041</v>
      </c>
      <c r="AA12" s="146">
        <v>0.30270000000000002</v>
      </c>
      <c r="AB12" s="79">
        <v>464055034</v>
      </c>
      <c r="AC12" s="144">
        <v>0.2303</v>
      </c>
      <c r="AD12" s="79">
        <v>445988416</v>
      </c>
      <c r="AE12" s="144">
        <v>0.20480000000000001</v>
      </c>
      <c r="AF12" s="80">
        <v>495037864</v>
      </c>
      <c r="AG12" s="144">
        <v>0.20480000000000001</v>
      </c>
      <c r="AH12" s="79">
        <v>461156329</v>
      </c>
      <c r="AI12" s="144">
        <v>0.29809999999999998</v>
      </c>
      <c r="AJ12" s="79">
        <v>454881035</v>
      </c>
      <c r="AK12" s="144">
        <v>0.29809999999999998</v>
      </c>
      <c r="AL12" s="94">
        <v>471999062</v>
      </c>
      <c r="AM12" s="141">
        <v>0.29470000000000002</v>
      </c>
      <c r="AN12" s="94">
        <v>500587905</v>
      </c>
      <c r="AO12" s="141">
        <v>0.29380000000000001</v>
      </c>
      <c r="AP12" s="94">
        <v>498952820</v>
      </c>
      <c r="AQ12" s="141">
        <v>0.29030000000000006</v>
      </c>
      <c r="AR12" s="94">
        <v>573084215</v>
      </c>
      <c r="AS12" s="141">
        <v>0.28769240475415991</v>
      </c>
      <c r="AT12" s="94">
        <v>564810177.03999996</v>
      </c>
      <c r="AU12" s="141">
        <v>0.28590947340271389</v>
      </c>
      <c r="AV12" s="94">
        <v>561474149</v>
      </c>
      <c r="AW12" s="141">
        <v>0.2869422367297626</v>
      </c>
      <c r="AX12" s="94">
        <v>536208501.31</v>
      </c>
      <c r="AY12" s="141">
        <v>0.2909573870217384</v>
      </c>
      <c r="AZ12" s="101">
        <v>547300782</v>
      </c>
      <c r="BA12" s="141">
        <v>0.27698491695193667</v>
      </c>
      <c r="BB12" s="136">
        <v>583555114</v>
      </c>
      <c r="BC12" s="175">
        <v>0.23077279487263649</v>
      </c>
    </row>
    <row r="13" spans="1:55" x14ac:dyDescent="0.3">
      <c r="A13" s="27" t="s">
        <v>72</v>
      </c>
      <c r="B13" s="35">
        <v>127316376</v>
      </c>
      <c r="C13" s="149">
        <v>0.29239999999999999</v>
      </c>
      <c r="D13" s="35">
        <v>142737729</v>
      </c>
      <c r="E13" s="148">
        <v>0.2949</v>
      </c>
      <c r="F13" s="35">
        <v>170075864</v>
      </c>
      <c r="G13" s="148">
        <v>0.29720000000000002</v>
      </c>
      <c r="H13" s="37">
        <v>212939184</v>
      </c>
      <c r="I13" s="147">
        <v>0.30059999999999998</v>
      </c>
      <c r="J13" s="39">
        <v>271634169</v>
      </c>
      <c r="K13" s="147">
        <v>0.30080000000000001</v>
      </c>
      <c r="L13" s="39">
        <v>334320781</v>
      </c>
      <c r="M13" s="147">
        <v>0.29680000000000001</v>
      </c>
      <c r="N13" s="37">
        <v>432255443</v>
      </c>
      <c r="O13" s="147">
        <v>0.3039</v>
      </c>
      <c r="P13" s="37">
        <v>525074058</v>
      </c>
      <c r="Q13" s="146">
        <v>0.30309999999999998</v>
      </c>
      <c r="R13" s="37">
        <v>610120489.75</v>
      </c>
      <c r="S13" s="146">
        <v>0.27200000000000002</v>
      </c>
      <c r="T13" s="37">
        <v>671858174</v>
      </c>
      <c r="U13" s="146">
        <v>0.30120000000000002</v>
      </c>
      <c r="V13" s="37">
        <v>548818922</v>
      </c>
      <c r="W13" s="146">
        <v>0.3054</v>
      </c>
      <c r="X13" s="37">
        <v>414162279</v>
      </c>
      <c r="Y13" s="146">
        <v>0.30520000000000003</v>
      </c>
      <c r="Z13" s="37">
        <v>350724859</v>
      </c>
      <c r="AA13" s="146">
        <v>0.30270000000000002</v>
      </c>
      <c r="AB13" s="79">
        <v>285806122</v>
      </c>
      <c r="AC13" s="144">
        <v>0.2303</v>
      </c>
      <c r="AD13" s="79">
        <v>244486782</v>
      </c>
      <c r="AE13" s="144">
        <v>0.20480000000000001</v>
      </c>
      <c r="AF13" s="80">
        <v>243953696</v>
      </c>
      <c r="AG13" s="144">
        <v>0.20480000000000001</v>
      </c>
      <c r="AH13" s="79">
        <v>195462039</v>
      </c>
      <c r="AI13" s="144">
        <v>0.29809999999999998</v>
      </c>
      <c r="AJ13" s="79">
        <v>184906358</v>
      </c>
      <c r="AK13" s="144">
        <v>0.29809999999999998</v>
      </c>
      <c r="AL13" s="94">
        <v>137014954.59999996</v>
      </c>
      <c r="AM13" s="141">
        <v>0.29470000000000002</v>
      </c>
      <c r="AN13" s="94">
        <v>79992204.689999998</v>
      </c>
      <c r="AO13" s="141">
        <v>0.29380000000000001</v>
      </c>
      <c r="AP13" s="94">
        <v>99539929.069999963</v>
      </c>
      <c r="AQ13" s="141">
        <v>0.29030000000000006</v>
      </c>
      <c r="AR13" s="94">
        <v>128404414.96000001</v>
      </c>
      <c r="AS13" s="141">
        <v>0.28446380696005313</v>
      </c>
      <c r="AT13" s="94">
        <v>132590744.43000001</v>
      </c>
      <c r="AU13" s="141">
        <v>0.28213250035525123</v>
      </c>
      <c r="AV13" s="94">
        <v>134108034.3</v>
      </c>
      <c r="AW13" s="141">
        <v>0.28207301305586285</v>
      </c>
      <c r="AX13" s="94">
        <v>135492197.82999998</v>
      </c>
      <c r="AY13" s="141">
        <v>0.26255449737876618</v>
      </c>
      <c r="AZ13" s="101">
        <v>121595773.91</v>
      </c>
      <c r="BA13" s="141">
        <v>0.22958355123972088</v>
      </c>
      <c r="BB13" s="136">
        <v>125145527.16</v>
      </c>
      <c r="BC13" s="175">
        <v>0.22956237703381935</v>
      </c>
    </row>
    <row r="14" spans="1:55" x14ac:dyDescent="0.3">
      <c r="A14" s="27" t="s">
        <v>73</v>
      </c>
      <c r="B14" s="35">
        <v>119200808</v>
      </c>
      <c r="C14" s="149">
        <v>0.29239999999999999</v>
      </c>
      <c r="D14" s="35">
        <v>133088865</v>
      </c>
      <c r="E14" s="148">
        <v>0.2949</v>
      </c>
      <c r="F14" s="35">
        <v>138932559</v>
      </c>
      <c r="G14" s="148">
        <v>0.29720000000000002</v>
      </c>
      <c r="H14" s="37">
        <v>152381114</v>
      </c>
      <c r="I14" s="147">
        <v>0.30059999999999998</v>
      </c>
      <c r="J14" s="39">
        <v>170493095</v>
      </c>
      <c r="K14" s="147">
        <v>0.30080000000000001</v>
      </c>
      <c r="L14" s="39">
        <v>194497007</v>
      </c>
      <c r="M14" s="147">
        <v>0.29680000000000001</v>
      </c>
      <c r="N14" s="37">
        <v>222058099</v>
      </c>
      <c r="O14" s="147">
        <v>0.3039</v>
      </c>
      <c r="P14" s="37">
        <v>267232711</v>
      </c>
      <c r="Q14" s="146">
        <v>0.30309999999999998</v>
      </c>
      <c r="R14" s="37">
        <v>259797738.71000001</v>
      </c>
      <c r="S14" s="146">
        <v>0.27200000000000002</v>
      </c>
      <c r="T14" s="37">
        <v>277446397</v>
      </c>
      <c r="U14" s="146">
        <v>0.30120000000000002</v>
      </c>
      <c r="V14" s="37">
        <v>307892547</v>
      </c>
      <c r="W14" s="146">
        <v>0.3054</v>
      </c>
      <c r="X14" s="37">
        <v>313928003</v>
      </c>
      <c r="Y14" s="146">
        <v>0.30520000000000003</v>
      </c>
      <c r="Z14" s="37">
        <v>326520281</v>
      </c>
      <c r="AA14" s="146">
        <v>0.30270000000000002</v>
      </c>
      <c r="AB14" s="79">
        <v>259486732</v>
      </c>
      <c r="AC14" s="144">
        <v>0.2303</v>
      </c>
      <c r="AD14" s="79">
        <v>221763063</v>
      </c>
      <c r="AE14" s="144">
        <v>0.20480000000000001</v>
      </c>
      <c r="AF14" s="80">
        <v>207060927</v>
      </c>
      <c r="AG14" s="144">
        <v>0.20480000000000001</v>
      </c>
      <c r="AH14" s="79">
        <v>199965123</v>
      </c>
      <c r="AI14" s="144">
        <v>0.29809999999999998</v>
      </c>
      <c r="AJ14" s="79">
        <v>192409505</v>
      </c>
      <c r="AK14" s="144">
        <v>0.29809999999999998</v>
      </c>
      <c r="AL14" s="94">
        <v>147057721.73000002</v>
      </c>
      <c r="AM14" s="141">
        <v>0.29470000000000002</v>
      </c>
      <c r="AN14" s="94">
        <v>95018536</v>
      </c>
      <c r="AO14" s="141">
        <v>0.29380000000000001</v>
      </c>
      <c r="AP14" s="94">
        <v>93797237.339999989</v>
      </c>
      <c r="AQ14" s="141">
        <v>0.29030000000000006</v>
      </c>
      <c r="AR14" s="94">
        <v>96458100.900000006</v>
      </c>
      <c r="AS14" s="141">
        <v>0.26616111078753363</v>
      </c>
      <c r="AT14" s="94">
        <v>93811011.769999996</v>
      </c>
      <c r="AU14" s="141">
        <v>0.25589913654120694</v>
      </c>
      <c r="AV14" s="94">
        <v>103315367.09</v>
      </c>
      <c r="AW14" s="141">
        <v>0.24792713747691139</v>
      </c>
      <c r="AX14" s="94">
        <v>100502708.17999999</v>
      </c>
      <c r="AY14" s="141">
        <v>0.23743852580829033</v>
      </c>
      <c r="AZ14" s="101">
        <v>86821466.980000004</v>
      </c>
      <c r="BA14" s="141">
        <v>0.21497865319759651</v>
      </c>
      <c r="BB14" s="136">
        <v>83578292.939999998</v>
      </c>
      <c r="BC14" s="175">
        <v>0.21997514382351058</v>
      </c>
    </row>
    <row r="15" spans="1:55" x14ac:dyDescent="0.3">
      <c r="A15" s="27" t="s">
        <v>74</v>
      </c>
      <c r="B15" s="35">
        <v>14326210</v>
      </c>
      <c r="C15" s="149">
        <v>0.29239999999999999</v>
      </c>
      <c r="D15" s="35">
        <v>15497430</v>
      </c>
      <c r="E15" s="148">
        <v>0.2949</v>
      </c>
      <c r="F15" s="35">
        <v>16481512</v>
      </c>
      <c r="G15" s="148">
        <v>0.29720000000000002</v>
      </c>
      <c r="H15" s="37">
        <v>15755397</v>
      </c>
      <c r="I15" s="147">
        <v>0.30059999999999998</v>
      </c>
      <c r="J15" s="39">
        <v>31535518</v>
      </c>
      <c r="K15" s="147">
        <v>0.30080000000000001</v>
      </c>
      <c r="L15" s="39">
        <v>61704611</v>
      </c>
      <c r="M15" s="147">
        <v>0.29680000000000001</v>
      </c>
      <c r="N15" s="37">
        <v>80491856</v>
      </c>
      <c r="O15" s="147">
        <v>0.3039</v>
      </c>
      <c r="P15" s="37">
        <v>84093002</v>
      </c>
      <c r="Q15" s="146">
        <v>0.30309999999999998</v>
      </c>
      <c r="R15" s="37">
        <v>89157463.629999995</v>
      </c>
      <c r="S15" s="146">
        <v>0.27200000000000002</v>
      </c>
      <c r="T15" s="37">
        <v>92904514</v>
      </c>
      <c r="U15" s="146">
        <v>0.30120000000000002</v>
      </c>
      <c r="V15" s="37">
        <v>93236432</v>
      </c>
      <c r="W15" s="146">
        <v>0.3054</v>
      </c>
      <c r="X15" s="37">
        <v>91549974</v>
      </c>
      <c r="Y15" s="146">
        <v>0.30520000000000003</v>
      </c>
      <c r="Z15" s="37">
        <v>96316839</v>
      </c>
      <c r="AA15" s="146">
        <v>0.30270000000000002</v>
      </c>
      <c r="AB15" s="79">
        <v>110587201</v>
      </c>
      <c r="AC15" s="144">
        <v>0.2303</v>
      </c>
      <c r="AD15" s="79">
        <v>119384089</v>
      </c>
      <c r="AE15" s="144">
        <v>0.20480000000000001</v>
      </c>
      <c r="AF15" s="80">
        <v>106652971</v>
      </c>
      <c r="AG15" s="144">
        <v>0.20480000000000001</v>
      </c>
      <c r="AH15" s="79">
        <v>102246514</v>
      </c>
      <c r="AI15" s="144">
        <v>0.29809999999999998</v>
      </c>
      <c r="AJ15" s="79">
        <v>100477290</v>
      </c>
      <c r="AK15" s="144">
        <v>0.29809999999999998</v>
      </c>
      <c r="AL15" s="94">
        <v>104732502.71000004</v>
      </c>
      <c r="AM15" s="141">
        <v>0.29470000000000002</v>
      </c>
      <c r="AN15" s="94">
        <v>124405403.71000001</v>
      </c>
      <c r="AO15" s="141">
        <v>0.29380000000000001</v>
      </c>
      <c r="AP15" s="94">
        <v>131143495.07000002</v>
      </c>
      <c r="AQ15" s="141">
        <v>0.29030000000000006</v>
      </c>
      <c r="AR15" s="94">
        <v>141604404.34999999</v>
      </c>
      <c r="AS15" s="141">
        <v>0.25456954121921704</v>
      </c>
      <c r="AT15" s="94">
        <v>148750900.05000001</v>
      </c>
      <c r="AU15" s="141">
        <v>0.24738161313733845</v>
      </c>
      <c r="AV15" s="94">
        <v>152078358.52000001</v>
      </c>
      <c r="AW15" s="141">
        <v>0.24851738483901153</v>
      </c>
      <c r="AX15" s="94">
        <v>129908591.88999999</v>
      </c>
      <c r="AY15" s="141">
        <v>0.23450635440491652</v>
      </c>
      <c r="AZ15" s="101">
        <v>147216654.34</v>
      </c>
      <c r="BA15" s="141">
        <v>0.2180352256604611</v>
      </c>
      <c r="BB15" s="136">
        <v>152985108.72</v>
      </c>
      <c r="BC15" s="175">
        <v>0.22175439023997578</v>
      </c>
    </row>
    <row r="16" spans="1:55" x14ac:dyDescent="0.3">
      <c r="A16" s="27" t="s">
        <v>75</v>
      </c>
      <c r="B16" s="35">
        <v>46546018</v>
      </c>
      <c r="C16" s="149">
        <v>0.29239999999999999</v>
      </c>
      <c r="D16" s="35">
        <v>52745331</v>
      </c>
      <c r="E16" s="148">
        <v>0.2949</v>
      </c>
      <c r="F16" s="35">
        <v>62340302</v>
      </c>
      <c r="G16" s="148">
        <v>0.29720000000000002</v>
      </c>
      <c r="H16" s="37">
        <v>79712881</v>
      </c>
      <c r="I16" s="147">
        <v>0.30059999999999998</v>
      </c>
      <c r="J16" s="39">
        <v>105237803</v>
      </c>
      <c r="K16" s="147">
        <v>0.30080000000000001</v>
      </c>
      <c r="L16" s="39">
        <v>95356935</v>
      </c>
      <c r="M16" s="147">
        <v>0.29680000000000001</v>
      </c>
      <c r="N16" s="37">
        <v>101150850</v>
      </c>
      <c r="O16" s="147">
        <v>0.3039</v>
      </c>
      <c r="P16" s="37">
        <v>110580949</v>
      </c>
      <c r="Q16" s="146">
        <v>0.30309999999999998</v>
      </c>
      <c r="R16" s="37">
        <v>269965995.72000003</v>
      </c>
      <c r="S16" s="146">
        <v>0.27200000000000002</v>
      </c>
      <c r="T16" s="37">
        <v>287724287</v>
      </c>
      <c r="U16" s="146">
        <v>0.30120000000000002</v>
      </c>
      <c r="V16" s="37">
        <v>302833628</v>
      </c>
      <c r="W16" s="146">
        <v>0.3054</v>
      </c>
      <c r="X16" s="37">
        <v>333975790</v>
      </c>
      <c r="Y16" s="146">
        <v>0.30520000000000003</v>
      </c>
      <c r="Z16" s="37">
        <v>393661564</v>
      </c>
      <c r="AA16" s="146">
        <v>0.30270000000000002</v>
      </c>
      <c r="AB16" s="79">
        <v>447014859</v>
      </c>
      <c r="AC16" s="144">
        <v>0.2303</v>
      </c>
      <c r="AD16" s="79">
        <v>462615098</v>
      </c>
      <c r="AE16" s="144">
        <v>0.20480000000000001</v>
      </c>
      <c r="AF16" s="80">
        <v>490837378</v>
      </c>
      <c r="AG16" s="144">
        <v>0.20480000000000001</v>
      </c>
      <c r="AH16" s="79">
        <v>499470752</v>
      </c>
      <c r="AI16" s="144">
        <v>0.29809999999999998</v>
      </c>
      <c r="AJ16" s="79">
        <v>486863726</v>
      </c>
      <c r="AK16" s="144">
        <v>0.29809999999999998</v>
      </c>
      <c r="AL16" s="94">
        <v>148062017.27000001</v>
      </c>
      <c r="AM16" s="141">
        <v>0.29470000000000002</v>
      </c>
      <c r="AN16" s="94">
        <v>173997978.20999998</v>
      </c>
      <c r="AO16" s="141">
        <v>0.29380000000000001</v>
      </c>
      <c r="AP16" s="94">
        <v>188770678.23000005</v>
      </c>
      <c r="AQ16" s="141">
        <v>0.29030000000000006</v>
      </c>
      <c r="AR16" s="94">
        <v>201284048.37</v>
      </c>
      <c r="AS16" s="141">
        <v>0.28735495230937858</v>
      </c>
      <c r="AT16" s="94">
        <v>225110783.12</v>
      </c>
      <c r="AU16" s="141">
        <v>0.28451515001775007</v>
      </c>
      <c r="AV16" s="94">
        <v>259672535.88</v>
      </c>
      <c r="AW16" s="141">
        <v>0.2864410284589084</v>
      </c>
      <c r="AX16" s="94">
        <v>222084695.92000002</v>
      </c>
      <c r="AY16" s="141">
        <v>0.27312680569331144</v>
      </c>
      <c r="AZ16" s="101">
        <v>257682081.65000001</v>
      </c>
      <c r="BA16" s="141">
        <v>0.23122450124773741</v>
      </c>
      <c r="BB16" s="136">
        <v>287220543.57999998</v>
      </c>
      <c r="BC16" s="175">
        <v>0.13949201276001569</v>
      </c>
    </row>
    <row r="17" spans="1:55" x14ac:dyDescent="0.3">
      <c r="A17" s="27" t="s">
        <v>77</v>
      </c>
      <c r="B17" s="35">
        <v>20708380</v>
      </c>
      <c r="C17" s="149">
        <v>0.1</v>
      </c>
      <c r="D17" s="35">
        <v>21753843</v>
      </c>
      <c r="E17" s="148">
        <v>0.1</v>
      </c>
      <c r="F17" s="35">
        <v>31752958</v>
      </c>
      <c r="G17" s="148">
        <v>0.1</v>
      </c>
      <c r="H17" s="37">
        <v>32579831</v>
      </c>
      <c r="I17" s="147">
        <v>0.1</v>
      </c>
      <c r="J17" s="39">
        <v>26922077</v>
      </c>
      <c r="K17" s="147">
        <v>0.1</v>
      </c>
      <c r="L17" s="39">
        <v>33144672</v>
      </c>
      <c r="M17" s="147">
        <v>0.1</v>
      </c>
      <c r="N17" s="37">
        <v>30475380</v>
      </c>
      <c r="O17" s="147">
        <v>0.1</v>
      </c>
      <c r="P17" s="37">
        <v>19686802</v>
      </c>
      <c r="Q17" s="146">
        <v>0.1</v>
      </c>
      <c r="R17" s="37">
        <v>45404786.239999995</v>
      </c>
      <c r="S17" s="146">
        <v>0.1</v>
      </c>
      <c r="T17" s="37">
        <v>49720495</v>
      </c>
      <c r="U17" s="146">
        <v>0.1</v>
      </c>
      <c r="V17" s="37">
        <v>33357874</v>
      </c>
      <c r="W17" s="146">
        <v>0.1</v>
      </c>
      <c r="X17" s="37">
        <v>22454780</v>
      </c>
      <c r="Y17" s="146">
        <v>0.1</v>
      </c>
      <c r="Z17" s="37">
        <v>25976514</v>
      </c>
      <c r="AA17" s="146">
        <v>0.1</v>
      </c>
      <c r="AB17" s="79">
        <v>26572954</v>
      </c>
      <c r="AC17" s="144">
        <v>0.1</v>
      </c>
      <c r="AD17" s="79">
        <v>25213046</v>
      </c>
      <c r="AE17" s="144">
        <v>0.1</v>
      </c>
      <c r="AF17" s="80">
        <v>27237933</v>
      </c>
      <c r="AG17" s="144">
        <v>0.1</v>
      </c>
      <c r="AH17" s="79">
        <v>29034574</v>
      </c>
      <c r="AI17" s="144">
        <v>0.1</v>
      </c>
      <c r="AJ17" s="79">
        <v>30336043</v>
      </c>
      <c r="AK17" s="144">
        <v>0.1</v>
      </c>
      <c r="AL17" s="94">
        <v>19576396.77999999</v>
      </c>
      <c r="AM17" s="141">
        <v>0.1</v>
      </c>
      <c r="AN17" s="94">
        <v>18176332.989999998</v>
      </c>
      <c r="AO17" s="141">
        <v>0.1</v>
      </c>
      <c r="AP17" s="94">
        <v>15744919.870000005</v>
      </c>
      <c r="AQ17" s="141">
        <v>0.1</v>
      </c>
      <c r="AR17" s="94">
        <v>15680715.9</v>
      </c>
      <c r="AS17" s="141">
        <v>0.12911042728603991</v>
      </c>
      <c r="AT17" s="94">
        <v>13175566.17</v>
      </c>
      <c r="AU17" s="141">
        <v>9.9981354349647653E-2</v>
      </c>
      <c r="AV17" s="94"/>
      <c r="AW17" s="141"/>
      <c r="AX17" s="94"/>
      <c r="AY17" s="141"/>
      <c r="AZ17" s="101"/>
      <c r="BA17" s="141"/>
      <c r="BB17" s="136"/>
      <c r="BC17" s="141"/>
    </row>
    <row r="18" spans="1:55" x14ac:dyDescent="0.3">
      <c r="A18" s="27" t="s">
        <v>78</v>
      </c>
      <c r="B18" s="35">
        <v>57260545</v>
      </c>
      <c r="C18" s="149">
        <v>0.29239999999999999</v>
      </c>
      <c r="D18" s="35">
        <v>58217109</v>
      </c>
      <c r="E18" s="148">
        <v>0.2949</v>
      </c>
      <c r="F18" s="35">
        <v>59973869</v>
      </c>
      <c r="G18" s="148">
        <v>0.29720000000000002</v>
      </c>
      <c r="H18" s="37">
        <v>62905153</v>
      </c>
      <c r="I18" s="147">
        <v>0.30059999999999998</v>
      </c>
      <c r="J18" s="39">
        <v>64587037</v>
      </c>
      <c r="K18" s="147">
        <v>0.30080000000000001</v>
      </c>
      <c r="L18" s="39">
        <v>70259859</v>
      </c>
      <c r="M18" s="147">
        <v>0.29680000000000001</v>
      </c>
      <c r="N18" s="37">
        <v>77420660</v>
      </c>
      <c r="O18" s="147">
        <v>0.3039</v>
      </c>
      <c r="P18" s="37">
        <v>84943093</v>
      </c>
      <c r="Q18" s="146">
        <v>0.30309999999999998</v>
      </c>
      <c r="R18" s="37">
        <v>90992221.180000007</v>
      </c>
      <c r="S18" s="146">
        <v>0.27200000000000002</v>
      </c>
      <c r="T18" s="37">
        <v>105041475</v>
      </c>
      <c r="U18" s="146">
        <v>0.30120000000000002</v>
      </c>
      <c r="V18" s="37">
        <v>127886036</v>
      </c>
      <c r="W18" s="146">
        <v>0.3054</v>
      </c>
      <c r="X18" s="37">
        <v>134739500</v>
      </c>
      <c r="Y18" s="146">
        <v>0.30520000000000003</v>
      </c>
      <c r="Z18" s="37">
        <v>139707750</v>
      </c>
      <c r="AA18" s="146">
        <v>0.30270000000000002</v>
      </c>
      <c r="AB18" s="79">
        <v>141978082</v>
      </c>
      <c r="AC18" s="144">
        <v>0.2303</v>
      </c>
      <c r="AD18" s="79">
        <v>152290494</v>
      </c>
      <c r="AE18" s="144">
        <v>0.20480000000000001</v>
      </c>
      <c r="AF18" s="80">
        <v>172389730</v>
      </c>
      <c r="AG18" s="144">
        <v>0.20480000000000001</v>
      </c>
      <c r="AH18" s="79">
        <v>171718995</v>
      </c>
      <c r="AI18" s="144">
        <v>0.29809999999999998</v>
      </c>
      <c r="AJ18" s="79">
        <v>151571385</v>
      </c>
      <c r="AK18" s="144">
        <v>0.29809999999999998</v>
      </c>
      <c r="AL18" s="94">
        <v>172819347.5</v>
      </c>
      <c r="AM18" s="141">
        <v>0.29470000000000002</v>
      </c>
      <c r="AN18" s="94">
        <v>175982515.08000004</v>
      </c>
      <c r="AO18" s="141">
        <v>0.29380000000000001</v>
      </c>
      <c r="AP18" s="94">
        <v>191237018.55000001</v>
      </c>
      <c r="AQ18" s="141">
        <v>0.29030000000000006</v>
      </c>
      <c r="AR18" s="94">
        <v>223038362.37</v>
      </c>
      <c r="AS18" s="141">
        <v>0.26583043221794617</v>
      </c>
      <c r="AT18" s="94">
        <v>238812644.03999999</v>
      </c>
      <c r="AU18" s="141">
        <v>0.26115919142687283</v>
      </c>
      <c r="AV18" s="94">
        <v>244165909.05000001</v>
      </c>
      <c r="AW18" s="141">
        <v>0.26355867786940751</v>
      </c>
      <c r="AX18" s="94">
        <v>253600232.94</v>
      </c>
      <c r="AY18" s="141">
        <v>0.23933521344343606</v>
      </c>
      <c r="AZ18" s="101">
        <v>272691518.91000003</v>
      </c>
      <c r="BA18" s="141">
        <v>0.21392356558493891</v>
      </c>
      <c r="BB18" s="136">
        <v>310534713.67000002</v>
      </c>
      <c r="BC18" s="175">
        <v>0.21302574123902454</v>
      </c>
    </row>
    <row r="19" spans="1:55" x14ac:dyDescent="0.3">
      <c r="A19" s="27" t="s">
        <v>79</v>
      </c>
      <c r="B19" s="140">
        <v>3735460</v>
      </c>
      <c r="C19" s="149">
        <v>1</v>
      </c>
      <c r="D19" s="35">
        <v>3542139</v>
      </c>
      <c r="E19" s="148">
        <v>1</v>
      </c>
      <c r="F19" s="35">
        <v>4012163</v>
      </c>
      <c r="G19" s="148">
        <v>1</v>
      </c>
      <c r="H19" s="37">
        <v>4515585</v>
      </c>
      <c r="I19" s="147">
        <v>1</v>
      </c>
      <c r="J19" s="39">
        <v>5092079</v>
      </c>
      <c r="K19" s="147">
        <v>1</v>
      </c>
      <c r="L19" s="39">
        <v>5779742</v>
      </c>
      <c r="M19" s="147">
        <v>1</v>
      </c>
      <c r="N19" s="37">
        <v>6575206</v>
      </c>
      <c r="O19" s="147">
        <v>1</v>
      </c>
      <c r="P19" s="37">
        <v>6952883</v>
      </c>
      <c r="Q19" s="146">
        <v>1</v>
      </c>
      <c r="R19" s="37">
        <v>6737541.7999999998</v>
      </c>
      <c r="S19" s="146">
        <v>1</v>
      </c>
      <c r="T19" s="37">
        <v>7945675</v>
      </c>
      <c r="U19" s="146">
        <v>1</v>
      </c>
      <c r="V19" s="37">
        <v>10490144</v>
      </c>
      <c r="W19" s="146">
        <v>1</v>
      </c>
      <c r="X19" s="37">
        <v>12169542</v>
      </c>
      <c r="Y19" s="146">
        <v>1</v>
      </c>
      <c r="Z19" s="37">
        <v>12954015</v>
      </c>
      <c r="AA19" s="146">
        <v>1</v>
      </c>
      <c r="AB19" s="79">
        <v>13533335</v>
      </c>
      <c r="AC19" s="144">
        <v>1</v>
      </c>
      <c r="AD19" s="79">
        <v>14713263</v>
      </c>
      <c r="AE19" s="144">
        <v>1</v>
      </c>
      <c r="AF19" s="80">
        <v>15851708</v>
      </c>
      <c r="AG19" s="144">
        <v>1</v>
      </c>
      <c r="AH19" s="79">
        <v>15198422</v>
      </c>
      <c r="AI19" s="144">
        <v>1</v>
      </c>
      <c r="AJ19" s="79">
        <v>14079988</v>
      </c>
      <c r="AK19" s="144">
        <v>1</v>
      </c>
      <c r="AL19" s="94">
        <v>14263634.100000001</v>
      </c>
      <c r="AM19" s="141">
        <v>1</v>
      </c>
      <c r="AN19" s="94">
        <v>14501045.699999999</v>
      </c>
      <c r="AO19" s="141">
        <v>1</v>
      </c>
      <c r="AP19" s="94">
        <v>15522300.100000001</v>
      </c>
      <c r="AQ19" s="141">
        <v>1</v>
      </c>
      <c r="AR19" s="94">
        <v>19409399.100000001</v>
      </c>
      <c r="AS19" s="141">
        <v>1</v>
      </c>
      <c r="AT19" s="94">
        <v>20434171.100000001</v>
      </c>
      <c r="AU19" s="141">
        <v>1</v>
      </c>
      <c r="AV19" s="94">
        <v>21477365.899999999</v>
      </c>
      <c r="AW19" s="141">
        <v>1</v>
      </c>
      <c r="AX19" s="94">
        <v>24622762.899999999</v>
      </c>
      <c r="AY19" s="141">
        <v>1</v>
      </c>
      <c r="AZ19" s="101">
        <v>23327432.899999999</v>
      </c>
      <c r="BA19" s="141">
        <v>1</v>
      </c>
      <c r="BB19" s="136">
        <v>24518782.600000001</v>
      </c>
      <c r="BC19" s="175">
        <v>1</v>
      </c>
    </row>
    <row r="20" spans="1:55" x14ac:dyDescent="0.3">
      <c r="A20" s="27" t="s">
        <v>80</v>
      </c>
      <c r="B20" s="35">
        <v>1022382</v>
      </c>
      <c r="C20" s="149">
        <v>0.29239999999999999</v>
      </c>
      <c r="D20" s="35">
        <v>2406613</v>
      </c>
      <c r="E20" s="148">
        <v>0.2949</v>
      </c>
      <c r="F20" s="35">
        <v>2694490</v>
      </c>
      <c r="G20" s="148">
        <v>0.29720000000000002</v>
      </c>
      <c r="H20" s="37">
        <v>2597171</v>
      </c>
      <c r="I20" s="147">
        <v>0.30059999999999998</v>
      </c>
      <c r="J20" s="39">
        <v>2590427</v>
      </c>
      <c r="K20" s="147">
        <v>0.30080000000000001</v>
      </c>
      <c r="L20" s="39">
        <v>3026984</v>
      </c>
      <c r="M20" s="147">
        <v>0.29680000000000001</v>
      </c>
      <c r="N20" s="37">
        <v>3384361</v>
      </c>
      <c r="O20" s="147">
        <v>0.3039</v>
      </c>
      <c r="P20" s="37">
        <v>4008561</v>
      </c>
      <c r="Q20" s="146">
        <v>0.30309999999999998</v>
      </c>
      <c r="R20" s="37">
        <v>4723790.41</v>
      </c>
      <c r="S20" s="146">
        <v>0.27200000000000002</v>
      </c>
      <c r="T20" s="37">
        <v>5921881</v>
      </c>
      <c r="U20" s="146">
        <v>0.30120000000000002</v>
      </c>
      <c r="V20" s="37">
        <v>25660514</v>
      </c>
      <c r="W20" s="146">
        <v>0.3054</v>
      </c>
      <c r="X20" s="37">
        <v>35307631</v>
      </c>
      <c r="Y20" s="146">
        <v>0.30520000000000003</v>
      </c>
      <c r="Z20" s="37">
        <v>43629577</v>
      </c>
      <c r="AA20" s="146">
        <v>0.30270000000000002</v>
      </c>
      <c r="AB20" s="79">
        <v>10837668</v>
      </c>
      <c r="AC20" s="144">
        <v>0.2303</v>
      </c>
      <c r="AD20" s="79">
        <v>12401996</v>
      </c>
      <c r="AE20" s="144">
        <v>0.20480000000000001</v>
      </c>
      <c r="AF20" s="80">
        <v>12098558</v>
      </c>
      <c r="AG20" s="144">
        <v>0.20480000000000001</v>
      </c>
      <c r="AH20" s="79">
        <v>11787288</v>
      </c>
      <c r="AI20" s="144">
        <v>0.29809999999999998</v>
      </c>
      <c r="AJ20" s="79">
        <v>12827178</v>
      </c>
      <c r="AK20" s="144">
        <v>0.29809999999999998</v>
      </c>
      <c r="AL20" s="94">
        <v>14036499.389999999</v>
      </c>
      <c r="AM20" s="141">
        <v>0.29470000000000002</v>
      </c>
      <c r="AN20" s="94">
        <v>14748222.859999999</v>
      </c>
      <c r="AO20" s="141">
        <v>0.29380000000000001</v>
      </c>
      <c r="AP20" s="94">
        <v>13170547.350000003</v>
      </c>
      <c r="AQ20" s="141">
        <v>0.29030000000000006</v>
      </c>
      <c r="AR20" s="94">
        <v>13012798.199999999</v>
      </c>
      <c r="AS20" s="141">
        <v>0.28619273139884704</v>
      </c>
      <c r="AT20" s="94">
        <v>14871939.66</v>
      </c>
      <c r="AU20" s="141">
        <v>0.28350751458065021</v>
      </c>
      <c r="AV20" s="94">
        <v>16803663.039999999</v>
      </c>
      <c r="AW20" s="141">
        <v>0.28520550778671172</v>
      </c>
      <c r="AX20" s="94">
        <v>17513496.82</v>
      </c>
      <c r="AY20" s="141">
        <v>0.27180833895854728</v>
      </c>
      <c r="AZ20" s="101">
        <v>17814964.77</v>
      </c>
      <c r="BA20" s="141">
        <v>0.23041181854663867</v>
      </c>
      <c r="BB20" s="136">
        <v>19335626.449999999</v>
      </c>
      <c r="BC20" s="175">
        <v>0.22950440429097138</v>
      </c>
    </row>
    <row r="21" spans="1:55" x14ac:dyDescent="0.3">
      <c r="A21" s="27" t="s">
        <v>81</v>
      </c>
      <c r="B21" s="35">
        <v>0</v>
      </c>
      <c r="C21" s="149"/>
      <c r="D21" s="35">
        <v>0</v>
      </c>
      <c r="E21" s="142"/>
      <c r="F21" s="35">
        <v>14242871</v>
      </c>
      <c r="G21" s="148">
        <v>1</v>
      </c>
      <c r="H21" s="37">
        <v>14484489</v>
      </c>
      <c r="I21" s="147">
        <v>1</v>
      </c>
      <c r="J21" s="39">
        <v>15450655</v>
      </c>
      <c r="K21" s="147">
        <v>1</v>
      </c>
      <c r="L21" s="39">
        <v>16143117</v>
      </c>
      <c r="M21" s="147">
        <v>1</v>
      </c>
      <c r="N21" s="37">
        <v>16105154</v>
      </c>
      <c r="O21" s="147">
        <v>1</v>
      </c>
      <c r="P21" s="37">
        <v>28433231</v>
      </c>
      <c r="Q21" s="146">
        <v>1</v>
      </c>
      <c r="R21" s="37">
        <v>31383613.609999999</v>
      </c>
      <c r="S21" s="146">
        <v>1</v>
      </c>
      <c r="T21" s="37">
        <v>29979882</v>
      </c>
      <c r="U21" s="146">
        <v>1</v>
      </c>
      <c r="V21" s="37">
        <v>27604079</v>
      </c>
      <c r="W21" s="146">
        <v>1</v>
      </c>
      <c r="X21" s="37">
        <v>15405716</v>
      </c>
      <c r="Y21" s="146">
        <v>1</v>
      </c>
      <c r="Z21" s="37">
        <v>31673038</v>
      </c>
      <c r="AA21" s="146">
        <v>1</v>
      </c>
      <c r="AB21" s="79">
        <v>33543927</v>
      </c>
      <c r="AC21" s="144">
        <v>1</v>
      </c>
      <c r="AD21" s="79">
        <v>34881266</v>
      </c>
      <c r="AE21" s="144">
        <v>1</v>
      </c>
      <c r="AF21" s="80">
        <v>35456976</v>
      </c>
      <c r="AG21" s="144">
        <v>0.20480000000000001</v>
      </c>
      <c r="AH21" s="79">
        <v>32836573</v>
      </c>
      <c r="AI21" s="144">
        <v>1</v>
      </c>
      <c r="AJ21" s="79">
        <v>34315982</v>
      </c>
      <c r="AK21" s="144">
        <v>1</v>
      </c>
      <c r="AL21" s="94">
        <v>19871238.749999996</v>
      </c>
      <c r="AM21" s="141">
        <v>1</v>
      </c>
      <c r="AN21" s="94">
        <v>20325968.069999997</v>
      </c>
      <c r="AO21" s="141">
        <v>1</v>
      </c>
      <c r="AP21" s="94">
        <v>19189833.120000008</v>
      </c>
      <c r="AQ21" s="141">
        <v>0</v>
      </c>
      <c r="AR21" s="94">
        <v>19436121.219999999</v>
      </c>
      <c r="AS21" s="141">
        <v>1</v>
      </c>
      <c r="AT21" s="94">
        <v>18658909.699999999</v>
      </c>
      <c r="AU21" s="141">
        <v>1</v>
      </c>
      <c r="AV21" s="94">
        <v>18821339.609999999</v>
      </c>
      <c r="AW21" s="141">
        <v>1</v>
      </c>
      <c r="AX21" s="94">
        <v>19175189.739999998</v>
      </c>
      <c r="AY21" s="141">
        <v>1</v>
      </c>
      <c r="AZ21" s="101">
        <v>17624734.190000001</v>
      </c>
      <c r="BA21" s="141">
        <v>1</v>
      </c>
      <c r="BB21" s="136">
        <v>18648943.07</v>
      </c>
      <c r="BC21" s="175">
        <v>1</v>
      </c>
    </row>
    <row r="22" spans="1:55" x14ac:dyDescent="0.3">
      <c r="A22" s="27" t="s">
        <v>82</v>
      </c>
      <c r="B22" s="35">
        <v>0</v>
      </c>
      <c r="C22" s="149"/>
      <c r="D22" s="35">
        <v>0</v>
      </c>
      <c r="E22" s="142"/>
      <c r="F22" s="35">
        <v>0</v>
      </c>
      <c r="G22" s="142"/>
      <c r="H22" s="37">
        <v>0</v>
      </c>
      <c r="I22" s="147"/>
      <c r="J22" s="39">
        <v>273615271</v>
      </c>
      <c r="K22" s="147">
        <v>0.30080000000000001</v>
      </c>
      <c r="L22" s="39">
        <v>302943522</v>
      </c>
      <c r="M22" s="147">
        <v>0.29680000000000001</v>
      </c>
      <c r="N22" s="37">
        <v>510140488</v>
      </c>
      <c r="O22" s="147">
        <v>0.3039</v>
      </c>
      <c r="P22" s="37">
        <v>499627687</v>
      </c>
      <c r="Q22" s="146">
        <v>0.30309999999999998</v>
      </c>
      <c r="R22" s="37">
        <v>365675068.54000002</v>
      </c>
      <c r="S22" s="146">
        <v>0.27200000000000002</v>
      </c>
      <c r="T22" s="37">
        <v>401418495</v>
      </c>
      <c r="U22" s="146">
        <v>0.30120000000000002</v>
      </c>
      <c r="V22" s="37">
        <v>370568855</v>
      </c>
      <c r="W22" s="146">
        <v>0.3054</v>
      </c>
      <c r="X22" s="37">
        <v>348050617</v>
      </c>
      <c r="Y22" s="146">
        <v>0.30520000000000003</v>
      </c>
      <c r="Z22" s="37">
        <v>314647531</v>
      </c>
      <c r="AA22" s="146">
        <v>0.30270000000000002</v>
      </c>
      <c r="AB22" s="79">
        <v>341119967</v>
      </c>
      <c r="AC22" s="144">
        <v>0.2303</v>
      </c>
      <c r="AD22" s="79">
        <v>336154653</v>
      </c>
      <c r="AE22" s="144">
        <v>0.20480000000000001</v>
      </c>
      <c r="AF22" s="80">
        <v>321140975</v>
      </c>
      <c r="AG22" s="144">
        <v>0.20480000000000001</v>
      </c>
      <c r="AH22" s="79">
        <v>274282499</v>
      </c>
      <c r="AI22" s="144">
        <v>0.29809999999999998</v>
      </c>
      <c r="AJ22" s="79">
        <v>267885912</v>
      </c>
      <c r="AK22" s="144">
        <v>0.29809999999999998</v>
      </c>
      <c r="AL22" s="94">
        <v>49878364.820000023</v>
      </c>
      <c r="AM22" s="141">
        <v>0.29470000000000002</v>
      </c>
      <c r="AN22" s="94">
        <v>51126161.849999987</v>
      </c>
      <c r="AO22" s="141">
        <v>0.29380000000000001</v>
      </c>
      <c r="AP22" s="94">
        <v>62496362.480000004</v>
      </c>
      <c r="AQ22" s="141">
        <v>0.29030000000000006</v>
      </c>
      <c r="AR22" s="94">
        <v>38049643.950000003</v>
      </c>
      <c r="AS22" s="141">
        <v>0.2711247178437789</v>
      </c>
      <c r="AT22" s="94">
        <v>37268362.600000001</v>
      </c>
      <c r="AU22" s="141">
        <v>0.26008791676831011</v>
      </c>
      <c r="AV22" s="94">
        <v>38197043.789999999</v>
      </c>
      <c r="AW22" s="141">
        <v>0.27457852596293814</v>
      </c>
      <c r="AX22" s="94">
        <v>41025007.379999995</v>
      </c>
      <c r="AY22" s="141">
        <v>0.25336150835324972</v>
      </c>
      <c r="AZ22" s="101">
        <v>29863916.09</v>
      </c>
      <c r="BA22" s="141">
        <v>0.22765810918805057</v>
      </c>
      <c r="BB22" s="136">
        <v>35186897.960000001</v>
      </c>
      <c r="BC22" s="175">
        <v>0.2301993460522713</v>
      </c>
    </row>
    <row r="23" spans="1:55" x14ac:dyDescent="0.3">
      <c r="A23" s="27" t="s">
        <v>83</v>
      </c>
      <c r="B23" s="35">
        <v>0</v>
      </c>
      <c r="C23" s="149"/>
      <c r="D23" s="35">
        <v>0</v>
      </c>
      <c r="E23" s="142"/>
      <c r="F23" s="35">
        <v>0</v>
      </c>
      <c r="G23" s="142"/>
      <c r="H23" s="37">
        <v>0</v>
      </c>
      <c r="I23" s="147"/>
      <c r="J23" s="39">
        <v>36405312</v>
      </c>
      <c r="K23" s="147">
        <v>0.30080000000000001</v>
      </c>
      <c r="L23" s="39">
        <v>43937221</v>
      </c>
      <c r="M23" s="147">
        <v>0.29680000000000001</v>
      </c>
      <c r="N23" s="37">
        <v>41346116</v>
      </c>
      <c r="O23" s="147">
        <v>0.3039</v>
      </c>
      <c r="P23" s="37">
        <v>47244618</v>
      </c>
      <c r="Q23" s="146">
        <v>0.30309999999999998</v>
      </c>
      <c r="R23" s="37">
        <v>42393141.969999999</v>
      </c>
      <c r="S23" s="146">
        <v>0.27200000000000002</v>
      </c>
      <c r="T23" s="37">
        <v>48907238</v>
      </c>
      <c r="U23" s="146">
        <v>0.30120000000000002</v>
      </c>
      <c r="V23" s="37">
        <v>52756053</v>
      </c>
      <c r="W23" s="146">
        <v>0.3054</v>
      </c>
      <c r="X23" s="37">
        <v>49753198</v>
      </c>
      <c r="Y23" s="146">
        <v>0.30520000000000003</v>
      </c>
      <c r="Z23" s="37">
        <v>49811090</v>
      </c>
      <c r="AA23" s="146">
        <v>0.30270000000000002</v>
      </c>
      <c r="AB23" s="79">
        <v>42620946</v>
      </c>
      <c r="AC23" s="144">
        <v>0.2303</v>
      </c>
      <c r="AD23" s="79">
        <v>42050748</v>
      </c>
      <c r="AE23" s="144">
        <v>0.20480000000000001</v>
      </c>
      <c r="AF23" s="80">
        <v>43242081</v>
      </c>
      <c r="AG23" s="144">
        <v>0.20480000000000001</v>
      </c>
      <c r="AH23" s="79">
        <v>31686098</v>
      </c>
      <c r="AI23" s="144">
        <v>0.29809999999999998</v>
      </c>
      <c r="AJ23" s="79">
        <v>31783980</v>
      </c>
      <c r="AK23" s="144">
        <v>0.29809999999999998</v>
      </c>
      <c r="AL23" s="94">
        <v>27989826.460000001</v>
      </c>
      <c r="AM23" s="141">
        <v>0.29470000000000002</v>
      </c>
      <c r="AN23" s="94">
        <v>26161151.079999998</v>
      </c>
      <c r="AO23" s="141">
        <v>0.29380000000000001</v>
      </c>
      <c r="AP23" s="94">
        <v>27252304.800000004</v>
      </c>
      <c r="AQ23" s="141">
        <v>0.29030000000000006</v>
      </c>
      <c r="AR23" s="94">
        <v>32985715.440000001</v>
      </c>
      <c r="AS23" s="141">
        <v>0.28655241136707021</v>
      </c>
      <c r="AT23" s="94">
        <v>31523832.199999999</v>
      </c>
      <c r="AU23" s="141">
        <v>0.28300895409537169</v>
      </c>
      <c r="AV23" s="94">
        <v>38008867.969999999</v>
      </c>
      <c r="AW23" s="141">
        <v>0.28454397322583558</v>
      </c>
      <c r="AX23" s="94">
        <v>41417140.5</v>
      </c>
      <c r="AY23" s="141">
        <v>0.25299413125828907</v>
      </c>
      <c r="AZ23" s="101">
        <v>43820667.890000001</v>
      </c>
      <c r="BA23" s="141">
        <v>0.23076882089941142</v>
      </c>
      <c r="BB23" s="136">
        <v>47266529.909999996</v>
      </c>
      <c r="BC23" s="175">
        <v>0.22993683206053661</v>
      </c>
    </row>
    <row r="24" spans="1:55" x14ac:dyDescent="0.3">
      <c r="A24" s="27" t="s">
        <v>84</v>
      </c>
      <c r="B24" s="35"/>
      <c r="C24" s="149"/>
      <c r="D24" s="35"/>
      <c r="E24" s="142"/>
      <c r="F24" s="35"/>
      <c r="G24" s="142"/>
      <c r="H24" s="37"/>
      <c r="I24" s="147"/>
      <c r="J24" s="39"/>
      <c r="K24" s="147"/>
      <c r="L24" s="39"/>
      <c r="M24" s="147"/>
      <c r="N24" s="37"/>
      <c r="O24" s="147"/>
      <c r="P24" s="37">
        <v>61301677</v>
      </c>
      <c r="Q24" s="146">
        <v>0.30309999999999998</v>
      </c>
      <c r="R24" s="37">
        <v>71163814.75</v>
      </c>
      <c r="S24" s="146">
        <v>0.27200000000000002</v>
      </c>
      <c r="T24" s="37">
        <v>76158254</v>
      </c>
      <c r="U24" s="146">
        <v>0.30120000000000002</v>
      </c>
      <c r="V24" s="37">
        <v>117641644</v>
      </c>
      <c r="W24" s="146">
        <v>0.3054</v>
      </c>
      <c r="X24" s="37">
        <v>169306341</v>
      </c>
      <c r="Y24" s="146">
        <v>0.30520000000000003</v>
      </c>
      <c r="Z24" s="37">
        <v>276071412</v>
      </c>
      <c r="AA24" s="146">
        <v>0.30270000000000002</v>
      </c>
      <c r="AB24" s="79">
        <v>779081697</v>
      </c>
      <c r="AC24" s="144">
        <v>0.2303</v>
      </c>
      <c r="AD24" s="79">
        <v>1139798242</v>
      </c>
      <c r="AE24" s="144">
        <v>0.20480000000000001</v>
      </c>
      <c r="AF24" s="80">
        <v>1579404788</v>
      </c>
      <c r="AG24" s="144">
        <v>0.20480000000000001</v>
      </c>
      <c r="AH24" s="79">
        <v>1351329558</v>
      </c>
      <c r="AI24" s="144">
        <v>0.29809999999999998</v>
      </c>
      <c r="AJ24" s="79">
        <v>1543284077</v>
      </c>
      <c r="AK24" s="144">
        <v>0.29809999999999998</v>
      </c>
      <c r="AL24" s="94">
        <v>2043118711.4200006</v>
      </c>
      <c r="AM24" s="141">
        <v>0.29470000000000002</v>
      </c>
      <c r="AN24" s="94">
        <v>2705621493.2399998</v>
      </c>
      <c r="AO24" s="141">
        <v>0.29380000000000001</v>
      </c>
      <c r="AP24" s="94">
        <v>2701484734.519999</v>
      </c>
      <c r="AQ24" s="141">
        <v>0.29030000000000006</v>
      </c>
      <c r="AR24" s="94">
        <v>2911560428.2399998</v>
      </c>
      <c r="AS24" s="141">
        <v>0.27365910674628863</v>
      </c>
      <c r="AT24" s="94">
        <v>3026155866.9499998</v>
      </c>
      <c r="AU24" s="141">
        <v>0.27107519017411991</v>
      </c>
      <c r="AV24" s="94">
        <v>3013856050.6300001</v>
      </c>
      <c r="AW24" s="141">
        <v>0.27248104120246119</v>
      </c>
      <c r="AX24" s="94">
        <v>3304289342.8000002</v>
      </c>
      <c r="AY24" s="141">
        <v>0.24947862535290566</v>
      </c>
      <c r="AZ24" s="101">
        <v>3567748091.9400001</v>
      </c>
      <c r="BA24" s="141">
        <v>0.22425087498679128</v>
      </c>
      <c r="BB24" s="136">
        <v>3796656731.2199998</v>
      </c>
      <c r="BC24" s="175">
        <v>0.22567732024714116</v>
      </c>
    </row>
    <row r="25" spans="1:55" x14ac:dyDescent="0.3">
      <c r="A25" s="138" t="s">
        <v>91</v>
      </c>
      <c r="B25" s="35"/>
      <c r="C25" s="36"/>
      <c r="D25" s="35"/>
      <c r="E25" s="102"/>
      <c r="F25" s="35"/>
      <c r="G25" s="102"/>
      <c r="H25" s="37"/>
      <c r="I25" s="38"/>
      <c r="J25" s="103"/>
      <c r="K25" s="38"/>
      <c r="L25" s="103"/>
      <c r="M25" s="38"/>
      <c r="N25" s="37"/>
      <c r="O25" s="38"/>
      <c r="P25" s="37"/>
      <c r="Q25" s="40"/>
      <c r="R25" s="37"/>
      <c r="S25" s="102"/>
      <c r="T25" s="37"/>
      <c r="U25" s="102"/>
      <c r="V25" s="37"/>
      <c r="W25" s="102"/>
      <c r="X25" s="37"/>
      <c r="Y25" s="102"/>
      <c r="Z25" s="37"/>
      <c r="AA25" s="102"/>
      <c r="AB25" s="104"/>
      <c r="AC25" s="105"/>
      <c r="AD25" s="104"/>
      <c r="AE25" s="105"/>
      <c r="AF25" s="106"/>
      <c r="AG25" s="105"/>
      <c r="AH25" s="104"/>
      <c r="AI25" s="105"/>
      <c r="AJ25" s="104"/>
      <c r="AK25" s="145"/>
      <c r="AL25" s="94">
        <v>13129401.220000001</v>
      </c>
      <c r="AM25" s="141">
        <v>0.29470000000000002</v>
      </c>
      <c r="AN25" s="94">
        <v>16272236.450000003</v>
      </c>
      <c r="AO25" s="141">
        <v>0.29380000000000001</v>
      </c>
      <c r="AP25" s="94">
        <v>17600557.889999997</v>
      </c>
      <c r="AQ25" s="141">
        <v>0.29030000000000006</v>
      </c>
      <c r="AR25" s="94">
        <v>17895484.469999999</v>
      </c>
      <c r="AS25" s="141">
        <v>0.28688406500570141</v>
      </c>
      <c r="AT25" s="94">
        <v>18729027.91</v>
      </c>
      <c r="AU25" s="141">
        <v>0.27960151029536268</v>
      </c>
      <c r="AV25" s="94">
        <v>19936635.02</v>
      </c>
      <c r="AW25" s="141">
        <v>0.27845190697582428</v>
      </c>
      <c r="AX25" s="94">
        <v>19817839</v>
      </c>
      <c r="AY25" s="141">
        <v>0.25817092216764903</v>
      </c>
      <c r="AZ25" s="101">
        <v>21796752.710000001</v>
      </c>
      <c r="BA25" s="141">
        <v>0.22971914562772502</v>
      </c>
      <c r="BB25" s="136">
        <v>22256697.719999999</v>
      </c>
      <c r="BC25" s="175">
        <v>0.15115128184434004</v>
      </c>
    </row>
    <row r="26" spans="1:55" x14ac:dyDescent="0.3">
      <c r="A26" s="138" t="s">
        <v>92</v>
      </c>
      <c r="B26" s="35"/>
      <c r="C26" s="36"/>
      <c r="D26" s="35"/>
      <c r="E26" s="102"/>
      <c r="F26" s="35"/>
      <c r="G26" s="102"/>
      <c r="H26" s="37"/>
      <c r="I26" s="38"/>
      <c r="J26" s="103"/>
      <c r="K26" s="38"/>
      <c r="L26" s="103"/>
      <c r="M26" s="38"/>
      <c r="N26" s="37"/>
      <c r="O26" s="38"/>
      <c r="P26" s="37"/>
      <c r="Q26" s="40"/>
      <c r="R26" s="37"/>
      <c r="S26" s="102"/>
      <c r="T26" s="37"/>
      <c r="U26" s="102"/>
      <c r="V26" s="37"/>
      <c r="W26" s="102"/>
      <c r="X26" s="37"/>
      <c r="Y26" s="102"/>
      <c r="Z26" s="37"/>
      <c r="AA26" s="102"/>
      <c r="AB26" s="104"/>
      <c r="AC26" s="105"/>
      <c r="AD26" s="104"/>
      <c r="AE26" s="105"/>
      <c r="AF26" s="106"/>
      <c r="AG26" s="105"/>
      <c r="AH26" s="104"/>
      <c r="AI26" s="105"/>
      <c r="AJ26" s="104"/>
      <c r="AK26" s="145"/>
      <c r="AL26" s="94">
        <v>19925507.209999993</v>
      </c>
      <c r="AM26" s="141">
        <v>0.29470000000000002</v>
      </c>
      <c r="AN26" s="94">
        <v>137418978.90000001</v>
      </c>
      <c r="AO26" s="141">
        <v>0.29380000000000001</v>
      </c>
      <c r="AP26" s="94">
        <v>154652261.04000002</v>
      </c>
      <c r="AQ26" s="141">
        <v>0.29030000000000006</v>
      </c>
      <c r="AR26" s="94">
        <v>87527941.219999999</v>
      </c>
      <c r="AS26" s="141">
        <v>0.27607751585591334</v>
      </c>
      <c r="AT26" s="94">
        <v>57906100.799999997</v>
      </c>
      <c r="AU26" s="141">
        <v>0.27593076134043548</v>
      </c>
      <c r="AV26" s="94">
        <v>57402397.869999997</v>
      </c>
      <c r="AW26" s="141">
        <v>0.2800497945470235</v>
      </c>
      <c r="AX26" s="94">
        <v>47640913.509999998</v>
      </c>
      <c r="AY26" s="141">
        <v>0.25761513341728531</v>
      </c>
      <c r="AZ26" s="101">
        <v>44342273.560000002</v>
      </c>
      <c r="BA26" s="141">
        <v>0.22823642649504236</v>
      </c>
      <c r="BB26" s="136">
        <v>48468357.619999997</v>
      </c>
      <c r="BC26" s="175">
        <v>0.18224795028653998</v>
      </c>
    </row>
    <row r="27" spans="1:55" x14ac:dyDescent="0.3">
      <c r="A27" s="159" t="s">
        <v>76</v>
      </c>
      <c r="B27" s="160">
        <v>332366563</v>
      </c>
      <c r="C27" s="161"/>
      <c r="D27" s="160">
        <v>361700909</v>
      </c>
      <c r="E27" s="162"/>
      <c r="F27" s="160">
        <v>424914288</v>
      </c>
      <c r="G27" s="162"/>
      <c r="H27" s="163">
        <v>485550645</v>
      </c>
      <c r="I27" s="164"/>
      <c r="J27" s="165">
        <v>241544354</v>
      </c>
      <c r="K27" s="164"/>
      <c r="L27" s="165">
        <v>321207092</v>
      </c>
      <c r="M27" s="164"/>
      <c r="N27" s="163">
        <v>335614555</v>
      </c>
      <c r="O27" s="164"/>
      <c r="P27" s="163">
        <v>279747412</v>
      </c>
      <c r="Q27" s="166"/>
      <c r="R27" s="163">
        <v>278726437.04999995</v>
      </c>
      <c r="S27" s="166"/>
      <c r="T27" s="163">
        <v>274491214</v>
      </c>
      <c r="U27" s="166"/>
      <c r="V27" s="163">
        <v>346415705</v>
      </c>
      <c r="W27" s="166"/>
      <c r="X27" s="163">
        <v>338160262.27999997</v>
      </c>
      <c r="Y27" s="166"/>
      <c r="Z27" s="163">
        <v>408656941</v>
      </c>
      <c r="AA27" s="166"/>
      <c r="AB27" s="167">
        <v>398761420</v>
      </c>
      <c r="AC27" s="168"/>
      <c r="AD27" s="167">
        <v>323270591</v>
      </c>
      <c r="AE27" s="168"/>
      <c r="AF27" s="169">
        <v>317955370</v>
      </c>
      <c r="AG27" s="168"/>
      <c r="AH27" s="167">
        <v>305483853</v>
      </c>
      <c r="AI27" s="168"/>
      <c r="AJ27" s="167">
        <v>287564161</v>
      </c>
      <c r="AK27" s="168"/>
      <c r="AL27" s="170">
        <v>276358176.48000002</v>
      </c>
      <c r="AM27" s="171"/>
      <c r="AN27" s="170">
        <v>251351800.61000004</v>
      </c>
      <c r="AO27" s="171"/>
      <c r="AP27" s="170">
        <v>231511790.69999999</v>
      </c>
      <c r="AQ27" s="171"/>
      <c r="AR27" s="170">
        <v>253479564.44999999</v>
      </c>
      <c r="AS27" s="171"/>
      <c r="AT27" s="170">
        <v>265741743.91</v>
      </c>
      <c r="AU27" s="171"/>
      <c r="AV27" s="170">
        <v>276079676.02000004</v>
      </c>
      <c r="AW27" s="172"/>
      <c r="AX27" s="170">
        <v>290123003.11999995</v>
      </c>
      <c r="AY27" s="171"/>
      <c r="AZ27" s="170">
        <v>281942902.28999996</v>
      </c>
      <c r="BA27" s="171"/>
      <c r="BB27" s="170">
        <v>339709436.39999998</v>
      </c>
      <c r="BC27" s="171"/>
    </row>
    <row r="28" spans="1:55" x14ac:dyDescent="0.3">
      <c r="A28" s="176" t="s">
        <v>102</v>
      </c>
      <c r="B28" s="177"/>
      <c r="C28" s="178"/>
      <c r="D28" s="177"/>
      <c r="E28" s="179"/>
      <c r="F28" s="177"/>
      <c r="G28" s="179"/>
      <c r="H28" s="180"/>
      <c r="I28" s="181"/>
      <c r="J28" s="182"/>
      <c r="K28" s="181"/>
      <c r="L28" s="182"/>
      <c r="M28" s="181"/>
      <c r="N28" s="180"/>
      <c r="O28" s="181"/>
      <c r="P28" s="180"/>
      <c r="Q28" s="183"/>
      <c r="R28" s="180"/>
      <c r="S28" s="179"/>
      <c r="T28" s="180"/>
      <c r="U28" s="179"/>
      <c r="V28" s="180"/>
      <c r="W28" s="179"/>
      <c r="X28" s="180"/>
      <c r="Y28" s="179"/>
      <c r="Z28" s="180"/>
      <c r="AA28" s="179"/>
      <c r="AB28" s="184"/>
      <c r="AC28" s="185"/>
      <c r="AD28" s="184"/>
      <c r="AE28" s="185"/>
      <c r="AF28" s="186"/>
      <c r="AG28" s="185"/>
      <c r="AH28" s="184"/>
      <c r="AI28" s="185"/>
      <c r="AJ28" s="184"/>
      <c r="AK28" s="185"/>
      <c r="AL28" s="187">
        <v>827822223.12000012</v>
      </c>
      <c r="AM28" s="188"/>
      <c r="AN28" s="187">
        <v>827621896.33999991</v>
      </c>
      <c r="AO28" s="188"/>
      <c r="AP28" s="187">
        <v>864366350.58000016</v>
      </c>
      <c r="AQ28" s="188"/>
      <c r="AR28" s="187">
        <v>795980706.36000001</v>
      </c>
      <c r="AS28" s="188"/>
      <c r="AT28" s="187">
        <v>749479803.96000004</v>
      </c>
      <c r="AU28" s="188"/>
      <c r="AV28" s="187">
        <v>810067616.86999989</v>
      </c>
      <c r="AW28" s="189"/>
      <c r="AX28" s="187">
        <v>837525032.81000006</v>
      </c>
      <c r="AY28" s="188"/>
      <c r="AZ28" s="187">
        <v>786907730.68000007</v>
      </c>
      <c r="BA28" s="188"/>
      <c r="BB28" s="187">
        <v>877114828.79999995</v>
      </c>
      <c r="BC28" s="188"/>
    </row>
    <row r="29" spans="1:55" x14ac:dyDescent="0.3">
      <c r="A29" s="27"/>
      <c r="B29" s="35"/>
      <c r="C29" s="36"/>
      <c r="D29" s="35"/>
      <c r="E29" s="102"/>
      <c r="F29" s="35"/>
      <c r="G29" s="102"/>
      <c r="H29" s="37"/>
      <c r="I29" s="38"/>
      <c r="J29" s="103"/>
      <c r="K29" s="38"/>
      <c r="L29" s="103"/>
      <c r="M29" s="38"/>
      <c r="N29" s="37"/>
      <c r="O29" s="38"/>
      <c r="P29" s="37"/>
      <c r="Q29" s="40"/>
      <c r="R29" s="37"/>
      <c r="S29" s="102"/>
      <c r="T29" s="37"/>
      <c r="U29" s="102"/>
      <c r="V29" s="37"/>
      <c r="W29" s="102"/>
      <c r="X29" s="37"/>
      <c r="Y29" s="102"/>
      <c r="Z29" s="37"/>
      <c r="AA29" s="102"/>
      <c r="AB29" s="104"/>
      <c r="AC29" s="105"/>
      <c r="AD29" s="104"/>
      <c r="AE29" s="105"/>
      <c r="AF29" s="106"/>
      <c r="AG29" s="105"/>
      <c r="AH29" s="104"/>
      <c r="AI29" s="105"/>
      <c r="AJ29" s="104"/>
      <c r="AK29" s="145"/>
      <c r="AL29" s="94"/>
      <c r="AM29" s="143"/>
      <c r="AN29" s="94"/>
      <c r="AO29" s="143"/>
      <c r="AP29" s="94"/>
      <c r="AQ29" s="143"/>
      <c r="AR29" s="94"/>
      <c r="AS29" s="143"/>
      <c r="AT29" s="94"/>
      <c r="AU29" s="143"/>
      <c r="AY29" s="142"/>
      <c r="BA29" s="142"/>
      <c r="BC29" s="142"/>
    </row>
    <row r="30" spans="1:55" x14ac:dyDescent="0.3">
      <c r="A30" s="27"/>
      <c r="B30" s="42"/>
      <c r="C30" s="43"/>
      <c r="D30" s="42"/>
      <c r="E30" s="44"/>
      <c r="F30" s="42"/>
      <c r="G30" s="44"/>
      <c r="H30" s="45"/>
      <c r="I30" s="46"/>
      <c r="K30" s="46"/>
      <c r="M30" s="46"/>
      <c r="N30" s="45"/>
      <c r="O30" s="46"/>
      <c r="P30" s="45"/>
      <c r="Q30" s="47"/>
      <c r="R30" s="45"/>
      <c r="S30" s="68"/>
      <c r="T30" s="45"/>
      <c r="U30" s="68"/>
      <c r="V30" s="45"/>
      <c r="W30" s="68"/>
      <c r="X30" s="45"/>
      <c r="Y30" s="69"/>
      <c r="Z30" s="45"/>
      <c r="AA30" s="68"/>
      <c r="AB30" s="82"/>
      <c r="AC30" s="83"/>
      <c r="AD30" s="82"/>
      <c r="AE30" s="83"/>
      <c r="AF30" s="84"/>
      <c r="AG30" s="83"/>
      <c r="AH30" s="82"/>
      <c r="AI30" s="83"/>
      <c r="AJ30" s="82"/>
      <c r="AK30" s="83"/>
      <c r="AL30" s="82"/>
      <c r="AM30" s="83"/>
      <c r="AN30" s="82"/>
      <c r="AO30" s="83"/>
      <c r="AP30" s="82"/>
      <c r="AQ30" s="83"/>
      <c r="AR30" s="82"/>
      <c r="AS30" s="83"/>
      <c r="AT30" s="82"/>
      <c r="AU30" s="83"/>
      <c r="AV30" s="82"/>
      <c r="AW30" s="83"/>
      <c r="AX30" s="82"/>
      <c r="AY30" s="83"/>
      <c r="AZ30" s="82"/>
      <c r="BA30" s="83"/>
      <c r="BB30" s="82"/>
      <c r="BC30" s="83"/>
    </row>
    <row r="31" spans="1:55" ht="15.6" x14ac:dyDescent="0.3">
      <c r="A31" s="48" t="s">
        <v>28</v>
      </c>
      <c r="B31" s="151">
        <v>2065795999</v>
      </c>
      <c r="C31" s="152"/>
      <c r="D31" s="151">
        <v>2125350068</v>
      </c>
      <c r="E31" s="152"/>
      <c r="F31" s="151">
        <v>2291254645</v>
      </c>
      <c r="G31" s="152"/>
      <c r="H31" s="151">
        <v>2459853551</v>
      </c>
      <c r="I31" s="152"/>
      <c r="J31" s="151">
        <v>2713883317</v>
      </c>
      <c r="K31" s="152"/>
      <c r="L31" s="151">
        <v>3033064765</v>
      </c>
      <c r="M31" s="152"/>
      <c r="N31" s="151">
        <v>3481604979</v>
      </c>
      <c r="O31" s="152"/>
      <c r="P31" s="151">
        <v>3744980913</v>
      </c>
      <c r="Q31" s="153"/>
      <c r="R31" s="151">
        <v>4086525143.0899992</v>
      </c>
      <c r="S31" s="154"/>
      <c r="T31" s="151">
        <v>4408167835</v>
      </c>
      <c r="U31" s="154"/>
      <c r="V31" s="151">
        <v>3994094863</v>
      </c>
      <c r="W31" s="154"/>
      <c r="X31" s="151">
        <v>4547907908.2799997</v>
      </c>
      <c r="Y31" s="150"/>
      <c r="Z31" s="151">
        <v>4495392609</v>
      </c>
      <c r="AA31" s="154"/>
      <c r="AB31" s="151">
        <v>4980308034</v>
      </c>
      <c r="AC31" s="155"/>
      <c r="AD31" s="151">
        <v>5140672489</v>
      </c>
      <c r="AE31" s="155"/>
      <c r="AF31" s="151">
        <v>5706230827</v>
      </c>
      <c r="AG31" s="155"/>
      <c r="AH31" s="151">
        <v>5086899199</v>
      </c>
      <c r="AI31" s="155"/>
      <c r="AJ31" s="151">
        <v>5205365183</v>
      </c>
      <c r="AK31" s="86"/>
      <c r="AL31" s="96">
        <v>5746331957.250001</v>
      </c>
      <c r="AM31" s="86"/>
      <c r="AN31" s="96">
        <v>6421768140.6999989</v>
      </c>
      <c r="AO31" s="86"/>
      <c r="AP31" s="96">
        <v>6437585154.5599985</v>
      </c>
      <c r="AQ31" s="86"/>
      <c r="AR31" s="96">
        <v>6740793406.0999985</v>
      </c>
      <c r="AS31" s="86"/>
      <c r="AT31" s="96">
        <v>6813747878.1399994</v>
      </c>
      <c r="AU31" s="86"/>
      <c r="AV31" s="96">
        <v>7005661246.2000008</v>
      </c>
      <c r="AW31" s="86"/>
      <c r="AX31" s="96">
        <v>7307782379.5900011</v>
      </c>
      <c r="AY31" s="86"/>
      <c r="AZ31" s="96">
        <v>7502490606.0400009</v>
      </c>
      <c r="BA31" s="86"/>
      <c r="BB31" s="96">
        <v>8103666467.0299997</v>
      </c>
      <c r="BC31" s="86"/>
    </row>
    <row r="32" spans="1:55" x14ac:dyDescent="0.3">
      <c r="A32" s="27"/>
      <c r="B32" s="49"/>
      <c r="C32" s="50"/>
      <c r="D32" s="49"/>
      <c r="E32" s="51"/>
      <c r="F32" s="49"/>
      <c r="G32" s="51"/>
      <c r="H32" s="52"/>
      <c r="I32" s="53"/>
      <c r="J32" s="54"/>
      <c r="K32" s="53"/>
      <c r="L32" s="54"/>
      <c r="M32" s="53"/>
      <c r="N32" s="52"/>
      <c r="O32" s="53"/>
      <c r="P32" s="52"/>
      <c r="Q32" s="55"/>
      <c r="R32" s="52"/>
      <c r="S32" s="70"/>
      <c r="T32" s="52"/>
      <c r="U32" s="70"/>
      <c r="V32" s="52"/>
      <c r="W32" s="70"/>
      <c r="X32" s="52"/>
      <c r="Y32" s="70"/>
      <c r="Z32" s="52"/>
      <c r="AA32" s="70"/>
      <c r="AB32" s="82"/>
      <c r="AC32" s="87"/>
      <c r="AD32" s="82"/>
      <c r="AE32" s="87"/>
      <c r="AF32" s="84"/>
      <c r="AG32" s="87"/>
      <c r="AH32" s="82"/>
      <c r="AI32" s="87"/>
      <c r="AJ32" s="82"/>
      <c r="AK32" s="87"/>
      <c r="AL32" s="97"/>
      <c r="AM32" s="87"/>
      <c r="AN32" s="97"/>
      <c r="AO32" s="87"/>
      <c r="AP32" s="97"/>
      <c r="AQ32" s="87"/>
      <c r="AR32" s="97"/>
      <c r="AS32" s="87"/>
      <c r="AT32" s="97"/>
      <c r="AU32" s="87"/>
      <c r="AV32" s="97"/>
      <c r="AW32" s="87"/>
      <c r="AX32" s="97"/>
      <c r="AY32" s="87"/>
      <c r="AZ32" s="97"/>
      <c r="BA32" s="87"/>
      <c r="BB32" s="97"/>
      <c r="BC32" s="87"/>
    </row>
    <row r="33" spans="1:55" x14ac:dyDescent="0.3">
      <c r="A33" s="41" t="s">
        <v>29</v>
      </c>
      <c r="B33" s="56">
        <v>89232196</v>
      </c>
      <c r="C33" s="57"/>
      <c r="D33" s="56">
        <v>99087459</v>
      </c>
      <c r="E33" s="58"/>
      <c r="F33" s="56">
        <v>101876155</v>
      </c>
      <c r="G33" s="51"/>
      <c r="H33" s="56">
        <v>105349884</v>
      </c>
      <c r="I33" s="53"/>
      <c r="J33" s="56">
        <v>114674216</v>
      </c>
      <c r="K33" s="53"/>
      <c r="L33" s="56">
        <v>121883259</v>
      </c>
      <c r="M33" s="53"/>
      <c r="N33" s="56">
        <v>137303296</v>
      </c>
      <c r="O33" s="53"/>
      <c r="P33" s="56">
        <v>155287051</v>
      </c>
      <c r="Q33" s="55"/>
      <c r="R33" s="71">
        <v>154247370</v>
      </c>
      <c r="S33" s="70"/>
      <c r="T33" s="71">
        <v>143044762</v>
      </c>
      <c r="U33" s="70"/>
      <c r="V33" s="71">
        <v>146261099</v>
      </c>
      <c r="W33" s="70"/>
      <c r="X33" s="71">
        <v>151362237.51999998</v>
      </c>
      <c r="Y33" s="70"/>
      <c r="Z33" s="71">
        <v>167022384</v>
      </c>
      <c r="AA33" s="70"/>
      <c r="AB33" s="85">
        <v>171447602</v>
      </c>
      <c r="AC33" s="87"/>
      <c r="AD33" s="85">
        <v>151166543</v>
      </c>
      <c r="AE33" s="87"/>
      <c r="AF33" s="81">
        <v>175641884</v>
      </c>
      <c r="AG33" s="87"/>
      <c r="AH33" s="85">
        <v>176456184</v>
      </c>
      <c r="AI33" s="87"/>
      <c r="AJ33" s="85">
        <v>219753859</v>
      </c>
      <c r="AK33" s="87"/>
      <c r="AL33" s="98">
        <v>271541693.47000003</v>
      </c>
      <c r="AM33" s="87"/>
      <c r="AN33" s="98">
        <v>304989367.31999999</v>
      </c>
      <c r="AO33" s="87"/>
      <c r="AP33" s="98">
        <v>338368831.73000002</v>
      </c>
      <c r="AQ33" s="87"/>
      <c r="AR33" s="98">
        <v>363137689</v>
      </c>
      <c r="AS33" s="87"/>
      <c r="AT33" s="98">
        <v>412294382.37</v>
      </c>
      <c r="AU33" s="87"/>
      <c r="AV33" s="98">
        <v>451636934.63999999</v>
      </c>
      <c r="AW33" s="87"/>
      <c r="AX33" s="98">
        <v>505584346.35999995</v>
      </c>
      <c r="AY33" s="87"/>
      <c r="AZ33" s="100">
        <v>494095745.73000002</v>
      </c>
      <c r="BA33" s="87"/>
      <c r="BB33" s="173">
        <v>460239552.01000065</v>
      </c>
      <c r="BC33" s="87"/>
    </row>
    <row r="34" spans="1:55" x14ac:dyDescent="0.3">
      <c r="A34" s="27"/>
      <c r="B34" s="49"/>
      <c r="C34" s="50"/>
      <c r="D34" s="49"/>
      <c r="E34" s="51"/>
      <c r="F34" s="49"/>
      <c r="G34" s="51"/>
      <c r="H34" s="52"/>
      <c r="I34" s="53"/>
      <c r="J34" s="54"/>
      <c r="K34" s="53"/>
      <c r="L34" s="54"/>
      <c r="M34" s="53"/>
      <c r="N34" s="52"/>
      <c r="O34" s="53"/>
      <c r="P34" s="52"/>
      <c r="Q34" s="55"/>
      <c r="R34" s="52"/>
      <c r="S34" s="70"/>
      <c r="T34" s="52"/>
      <c r="U34" s="70"/>
      <c r="V34" s="52"/>
      <c r="W34" s="70"/>
      <c r="X34" s="52"/>
      <c r="Y34" s="70"/>
      <c r="Z34" s="52"/>
      <c r="AA34" s="70"/>
      <c r="AB34" s="82"/>
      <c r="AC34" s="87"/>
      <c r="AD34" s="82"/>
      <c r="AE34" s="87"/>
      <c r="AF34" s="84"/>
      <c r="AG34" s="87"/>
      <c r="AH34" s="82"/>
      <c r="AI34" s="87"/>
      <c r="AJ34" s="82"/>
      <c r="AK34" s="87"/>
      <c r="AL34" s="97"/>
      <c r="AM34" s="87"/>
      <c r="AN34" s="97"/>
      <c r="AO34" s="87"/>
      <c r="AP34" s="97"/>
      <c r="AQ34" s="87"/>
      <c r="AR34" s="97"/>
      <c r="AS34" s="87"/>
      <c r="AT34" s="97"/>
      <c r="AU34" s="87"/>
      <c r="AV34" s="97"/>
      <c r="AW34" s="87"/>
      <c r="AX34" s="97"/>
      <c r="AY34" s="87"/>
      <c r="AZ34" s="97"/>
      <c r="BA34" s="87"/>
      <c r="BB34" s="97"/>
      <c r="BC34" s="87"/>
    </row>
    <row r="35" spans="1:55" ht="16.2" thickBot="1" x14ac:dyDescent="0.35">
      <c r="A35" s="48" t="s">
        <v>85</v>
      </c>
      <c r="B35" s="156">
        <v>2155028195</v>
      </c>
      <c r="C35" s="157"/>
      <c r="D35" s="156">
        <v>2224437527</v>
      </c>
      <c r="E35" s="158"/>
      <c r="F35" s="156">
        <v>2393130800</v>
      </c>
      <c r="G35" s="158"/>
      <c r="H35" s="156">
        <v>2565203435</v>
      </c>
      <c r="I35" s="152"/>
      <c r="J35" s="156">
        <v>2828557533</v>
      </c>
      <c r="K35" s="152"/>
      <c r="L35" s="156">
        <v>3154948024</v>
      </c>
      <c r="M35" s="152"/>
      <c r="N35" s="156">
        <v>3618908275</v>
      </c>
      <c r="O35" s="152"/>
      <c r="P35" s="156">
        <v>3900267964</v>
      </c>
      <c r="Q35" s="153"/>
      <c r="R35" s="156">
        <v>4240772513.0899992</v>
      </c>
      <c r="S35" s="154"/>
      <c r="T35" s="156">
        <v>4551212597</v>
      </c>
      <c r="U35" s="154"/>
      <c r="V35" s="156">
        <v>4140355962</v>
      </c>
      <c r="W35" s="154"/>
      <c r="X35" s="156">
        <v>4699270145.7999992</v>
      </c>
      <c r="Y35" s="70"/>
      <c r="Z35" s="156">
        <v>4662414993</v>
      </c>
      <c r="AA35" s="154"/>
      <c r="AB35" s="156">
        <v>5151755636</v>
      </c>
      <c r="AC35" s="155"/>
      <c r="AD35" s="156">
        <v>5291839032</v>
      </c>
      <c r="AE35" s="155"/>
      <c r="AF35" s="156">
        <v>5881872711</v>
      </c>
      <c r="AG35" s="155"/>
      <c r="AH35" s="156">
        <v>5263355383</v>
      </c>
      <c r="AI35" s="155"/>
      <c r="AJ35" s="156">
        <v>5425119042</v>
      </c>
      <c r="AK35" s="155"/>
      <c r="AL35" s="156">
        <v>6017873650.7200012</v>
      </c>
      <c r="AM35" s="155"/>
      <c r="AN35" s="156">
        <v>6726757508.0199986</v>
      </c>
      <c r="AO35" s="155"/>
      <c r="AP35" s="156">
        <v>6775953986.289999</v>
      </c>
      <c r="AQ35" s="155"/>
      <c r="AR35" s="156">
        <v>7103931095.0999985</v>
      </c>
      <c r="AS35" s="155"/>
      <c r="AT35" s="156">
        <v>7226042260.5099993</v>
      </c>
      <c r="AU35" s="155"/>
      <c r="AV35" s="156">
        <v>7457298180.8400011</v>
      </c>
      <c r="AW35" s="155"/>
      <c r="AX35" s="156">
        <v>7813366725.9500008</v>
      </c>
      <c r="AY35" s="155"/>
      <c r="AZ35" s="156">
        <v>7996586351.7700005</v>
      </c>
      <c r="BA35" s="155"/>
      <c r="BB35" s="156">
        <v>8563906019.04</v>
      </c>
      <c r="BC35" s="86"/>
    </row>
    <row r="36" spans="1:55" ht="15" thickTop="1" x14ac:dyDescent="0.3">
      <c r="A36" s="41"/>
      <c r="B36" s="59"/>
      <c r="C36" s="60"/>
      <c r="D36" s="59"/>
      <c r="E36" s="61"/>
      <c r="F36" s="59"/>
      <c r="G36" s="61"/>
      <c r="H36" s="62"/>
      <c r="I36" s="63"/>
      <c r="J36" s="64"/>
      <c r="K36" s="63"/>
      <c r="L36" s="64"/>
      <c r="M36" s="63"/>
      <c r="N36" s="62"/>
      <c r="O36" s="63"/>
      <c r="P36" s="62"/>
      <c r="Q36" s="65"/>
      <c r="R36" s="62"/>
      <c r="S36" s="65"/>
      <c r="T36" s="62"/>
      <c r="U36" s="65"/>
      <c r="V36" s="62"/>
      <c r="W36" s="65"/>
      <c r="X36" s="62"/>
      <c r="Y36" s="65"/>
      <c r="Z36" s="62"/>
      <c r="AA36" s="65"/>
      <c r="AB36" s="88"/>
      <c r="AC36" s="89"/>
      <c r="AD36" s="88"/>
      <c r="AE36" s="89"/>
      <c r="AF36" s="88"/>
      <c r="AG36" s="89"/>
      <c r="AH36" s="88"/>
      <c r="AI36" s="89"/>
      <c r="AJ36" s="88"/>
      <c r="AK36" s="89"/>
      <c r="AL36" s="99"/>
      <c r="AM36" s="89"/>
      <c r="AN36" s="99"/>
      <c r="AO36" s="89"/>
      <c r="AP36" s="99"/>
      <c r="AQ36" s="89"/>
      <c r="AR36" s="99"/>
      <c r="AS36" s="89"/>
      <c r="AT36" s="99"/>
      <c r="AU36" s="89"/>
      <c r="AV36" s="99"/>
      <c r="AW36" s="89"/>
      <c r="AX36" s="99"/>
      <c r="AY36" s="89"/>
      <c r="AZ36" s="99"/>
      <c r="BA36" s="89"/>
      <c r="BB36" s="99"/>
      <c r="BC36" s="89"/>
    </row>
    <row r="37" spans="1:55" ht="12.75" customHeight="1" x14ac:dyDescent="0.3"/>
    <row r="38" spans="1:55" x14ac:dyDescent="0.3">
      <c r="A38" s="66" t="s">
        <v>32</v>
      </c>
    </row>
    <row r="39" spans="1:55" x14ac:dyDescent="0.3">
      <c r="A39" s="66"/>
    </row>
    <row r="40" spans="1:55" ht="14.4" customHeight="1" x14ac:dyDescent="0.3">
      <c r="A40" s="67" t="s">
        <v>86</v>
      </c>
    </row>
    <row r="41" spans="1:55" ht="16.2" x14ac:dyDescent="0.3">
      <c r="A41" s="67" t="s">
        <v>87</v>
      </c>
    </row>
    <row r="42" spans="1:55" ht="16.2" x14ac:dyDescent="0.3">
      <c r="A42" s="67" t="s">
        <v>88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55" ht="16.2" x14ac:dyDescent="0.3">
      <c r="A43" s="67" t="s">
        <v>89</v>
      </c>
    </row>
    <row r="44" spans="1:55" ht="16.2" x14ac:dyDescent="0.3">
      <c r="A44" s="67" t="s">
        <v>90</v>
      </c>
    </row>
    <row r="45" spans="1:55" ht="16.2" x14ac:dyDescent="0.3">
      <c r="A45" s="91" t="s">
        <v>93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55" ht="16.2" x14ac:dyDescent="0.3">
      <c r="A46" s="91" t="s">
        <v>106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55" x14ac:dyDescent="0.3">
      <c r="A47" s="9" t="s">
        <v>94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55" x14ac:dyDescent="0.3">
      <c r="A48" s="108" t="s">
        <v>105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37" x14ac:dyDescent="0.3">
      <c r="A49" s="135" t="s">
        <v>103</v>
      </c>
    </row>
    <row r="50" spans="1:37" x14ac:dyDescent="0.3">
      <c r="A50" s="12"/>
    </row>
    <row r="51" spans="1:37" x14ac:dyDescent="0.3">
      <c r="A51" s="12" t="s">
        <v>110</v>
      </c>
    </row>
    <row r="54" spans="1:37" ht="15.6" x14ac:dyDescent="0.3"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61" spans="1:37" ht="15" customHeight="1" x14ac:dyDescent="0.3"/>
    <row r="69" spans="1:53" s="3" customFormat="1" ht="15.6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s="3" customFormat="1" ht="15.6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7" spans="1:53" ht="15.6" x14ac:dyDescent="0.3"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53" ht="15.6" x14ac:dyDescent="0.3"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87" spans="48:53" ht="15.6" x14ac:dyDescent="0.3">
      <c r="AV87" s="3"/>
      <c r="AW87" s="3"/>
      <c r="AX87" s="3"/>
      <c r="AY87" s="3"/>
      <c r="AZ87" s="3"/>
      <c r="BA87" s="3"/>
    </row>
    <row r="88" spans="48:53" ht="15.6" x14ac:dyDescent="0.3">
      <c r="AV88" s="3"/>
      <c r="AW88" s="3"/>
      <c r="AX88" s="3"/>
      <c r="AY88" s="3"/>
      <c r="AZ88" s="3"/>
      <c r="BA88" s="3"/>
    </row>
    <row r="91" spans="48:53" ht="16.2" customHeight="1" x14ac:dyDescent="0.3"/>
    <row r="101" spans="25:37" ht="15.6" x14ac:dyDescent="0.3"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5:37" ht="15.6" x14ac:dyDescent="0.3"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8" spans="25:37" ht="15" customHeight="1" x14ac:dyDescent="0.3"/>
    <row r="116" spans="1:53" s="3" customFormat="1" ht="15.6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s="3" customFormat="1" ht="15.6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</row>
    <row r="124" spans="1:53" ht="15.6" x14ac:dyDescent="0.3"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53" ht="15.6" x14ac:dyDescent="0.3"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34" spans="48:53" ht="15.6" x14ac:dyDescent="0.3">
      <c r="AV134" s="3"/>
      <c r="AW134" s="3"/>
      <c r="AX134" s="3"/>
      <c r="AY134" s="3"/>
      <c r="AZ134" s="3"/>
      <c r="BA134" s="3"/>
    </row>
    <row r="135" spans="48:53" ht="15.6" x14ac:dyDescent="0.3">
      <c r="AV135" s="3"/>
      <c r="AW135" s="3"/>
      <c r="AX135" s="3"/>
      <c r="AY135" s="3"/>
      <c r="AZ135" s="3"/>
      <c r="BA135" s="3"/>
    </row>
    <row r="138" spans="48:53" ht="16.2" customHeight="1" x14ac:dyDescent="0.3"/>
    <row r="148" spans="25:37" ht="15.6" x14ac:dyDescent="0.3"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25:37" ht="15.6" x14ac:dyDescent="0.3"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89" spans="1:53" s="3" customFormat="1" ht="15.6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</row>
    <row r="190" spans="1:53" s="3" customFormat="1" ht="15.6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</row>
    <row r="197" spans="38:53" ht="15.6" x14ac:dyDescent="0.3"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38:53" ht="15.6" x14ac:dyDescent="0.3"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207" spans="38:53" ht="15.6" x14ac:dyDescent="0.3">
      <c r="AV207" s="3"/>
      <c r="AW207" s="3"/>
      <c r="AX207" s="3"/>
      <c r="AY207" s="3"/>
      <c r="AZ207" s="3"/>
      <c r="BA207" s="3"/>
    </row>
    <row r="208" spans="38:53" ht="15.6" x14ac:dyDescent="0.3">
      <c r="AV208" s="3"/>
      <c r="AW208" s="3"/>
      <c r="AX208" s="3"/>
      <c r="AY208" s="3"/>
      <c r="AZ208" s="3"/>
      <c r="BA208" s="3"/>
    </row>
    <row r="209" spans="25:37" ht="14.4" customHeight="1" x14ac:dyDescent="0.3"/>
    <row r="221" spans="25:37" ht="15.6" x14ac:dyDescent="0.3"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pans="25:37" ht="15.6" x14ac:dyDescent="0.3"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37" ht="15" customHeight="1" x14ac:dyDescent="0.3"/>
  </sheetData>
  <mergeCells count="27">
    <mergeCell ref="AL6:AM6"/>
    <mergeCell ref="AZ6:BA6"/>
    <mergeCell ref="AN6:AO6"/>
    <mergeCell ref="AP6:AQ6"/>
    <mergeCell ref="AR6:AS6"/>
    <mergeCell ref="AT6:AU6"/>
    <mergeCell ref="AB6:AC6"/>
    <mergeCell ref="AD6:AE6"/>
    <mergeCell ref="AF6:AG6"/>
    <mergeCell ref="AH6:AI6"/>
    <mergeCell ref="AJ6:AK6"/>
    <mergeCell ref="BB6:BC6"/>
    <mergeCell ref="Z6:AA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V6:AW6"/>
    <mergeCell ref="AX6:AY6"/>
  </mergeCells>
  <phoneticPr fontId="15" type="noConversion"/>
  <printOptions horizontalCentered="1"/>
  <pageMargins left="0.75" right="0.75" top="1" bottom="0.5" header="0.47" footer="0.5"/>
  <pageSetup firstPageNumber="98" fitToHeight="99" orientation="portrait" r:id="rId1"/>
  <headerFooter scaleWithDoc="0" alignWithMargins="0">
    <oddFooter>&amp;C&amp;"Arial,Regular"&amp;10&amp;P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E5C8-5C98-4A8B-B24D-FEF29A166F39}">
  <sheetPr>
    <tabColor rgb="FF7030A0"/>
  </sheetPr>
  <dimension ref="A2:AA43"/>
  <sheetViews>
    <sheetView showGridLines="0" zoomScaleNormal="100" workbookViewId="0">
      <pane xSplit="1" ySplit="6" topLeftCell="R7" activePane="bottomRight" state="frozen"/>
      <selection sqref="A1:H1"/>
      <selection pane="topRight" sqref="A1:H1"/>
      <selection pane="bottomLeft" sqref="A1:H1"/>
      <selection pane="bottomRight" activeCell="B7" sqref="B7"/>
    </sheetView>
  </sheetViews>
  <sheetFormatPr defaultRowHeight="13.8" x14ac:dyDescent="0.3"/>
  <cols>
    <col min="1" max="1" width="63.5546875" style="11" customWidth="1"/>
    <col min="2" max="13" width="16.44140625" style="11" bestFit="1" customWidth="1"/>
    <col min="14" max="26" width="17.44140625" style="11" bestFit="1" customWidth="1"/>
    <col min="27" max="27" width="17.33203125" style="11" bestFit="1" customWidth="1"/>
    <col min="28" max="250" width="8.88671875" style="11"/>
    <col min="251" max="251" width="58.109375" style="11" customWidth="1"/>
    <col min="252" max="252" width="0" style="11" hidden="1" customWidth="1"/>
    <col min="253" max="253" width="17.109375" style="11" customWidth="1"/>
    <col min="254" max="256" width="17.6640625" style="11" customWidth="1"/>
    <col min="257" max="257" width="18" style="11" bestFit="1" customWidth="1"/>
    <col min="258" max="259" width="16.5546875" style="11" customWidth="1"/>
    <col min="260" max="506" width="8.88671875" style="11"/>
    <col min="507" max="507" width="58.109375" style="11" customWidth="1"/>
    <col min="508" max="508" width="0" style="11" hidden="1" customWidth="1"/>
    <col min="509" max="509" width="17.109375" style="11" customWidth="1"/>
    <col min="510" max="512" width="17.6640625" style="11" customWidth="1"/>
    <col min="513" max="513" width="18" style="11" bestFit="1" customWidth="1"/>
    <col min="514" max="515" width="16.5546875" style="11" customWidth="1"/>
    <col min="516" max="762" width="8.88671875" style="11"/>
    <col min="763" max="763" width="58.109375" style="11" customWidth="1"/>
    <col min="764" max="764" width="0" style="11" hidden="1" customWidth="1"/>
    <col min="765" max="765" width="17.109375" style="11" customWidth="1"/>
    <col min="766" max="768" width="17.6640625" style="11" customWidth="1"/>
    <col min="769" max="769" width="18" style="11" bestFit="1" customWidth="1"/>
    <col min="770" max="771" width="16.5546875" style="11" customWidth="1"/>
    <col min="772" max="1018" width="8.88671875" style="11"/>
    <col min="1019" max="1019" width="58.109375" style="11" customWidth="1"/>
    <col min="1020" max="1020" width="0" style="11" hidden="1" customWidth="1"/>
    <col min="1021" max="1021" width="17.109375" style="11" customWidth="1"/>
    <col min="1022" max="1024" width="17.6640625" style="11" customWidth="1"/>
    <col min="1025" max="1025" width="18" style="11" bestFit="1" customWidth="1"/>
    <col min="1026" max="1027" width="16.5546875" style="11" customWidth="1"/>
    <col min="1028" max="1274" width="8.88671875" style="11"/>
    <col min="1275" max="1275" width="58.109375" style="11" customWidth="1"/>
    <col min="1276" max="1276" width="0" style="11" hidden="1" customWidth="1"/>
    <col min="1277" max="1277" width="17.109375" style="11" customWidth="1"/>
    <col min="1278" max="1280" width="17.6640625" style="11" customWidth="1"/>
    <col min="1281" max="1281" width="18" style="11" bestFit="1" customWidth="1"/>
    <col min="1282" max="1283" width="16.5546875" style="11" customWidth="1"/>
    <col min="1284" max="1530" width="8.88671875" style="11"/>
    <col min="1531" max="1531" width="58.109375" style="11" customWidth="1"/>
    <col min="1532" max="1532" width="0" style="11" hidden="1" customWidth="1"/>
    <col min="1533" max="1533" width="17.109375" style="11" customWidth="1"/>
    <col min="1534" max="1536" width="17.6640625" style="11" customWidth="1"/>
    <col min="1537" max="1537" width="18" style="11" bestFit="1" customWidth="1"/>
    <col min="1538" max="1539" width="16.5546875" style="11" customWidth="1"/>
    <col min="1540" max="1786" width="8.88671875" style="11"/>
    <col min="1787" max="1787" width="58.109375" style="11" customWidth="1"/>
    <col min="1788" max="1788" width="0" style="11" hidden="1" customWidth="1"/>
    <col min="1789" max="1789" width="17.109375" style="11" customWidth="1"/>
    <col min="1790" max="1792" width="17.6640625" style="11" customWidth="1"/>
    <col min="1793" max="1793" width="18" style="11" bestFit="1" customWidth="1"/>
    <col min="1794" max="1795" width="16.5546875" style="11" customWidth="1"/>
    <col min="1796" max="2042" width="8.88671875" style="11"/>
    <col min="2043" max="2043" width="58.109375" style="11" customWidth="1"/>
    <col min="2044" max="2044" width="0" style="11" hidden="1" customWidth="1"/>
    <col min="2045" max="2045" width="17.109375" style="11" customWidth="1"/>
    <col min="2046" max="2048" width="17.6640625" style="11" customWidth="1"/>
    <col min="2049" max="2049" width="18" style="11" bestFit="1" customWidth="1"/>
    <col min="2050" max="2051" width="16.5546875" style="11" customWidth="1"/>
    <col min="2052" max="2298" width="8.88671875" style="11"/>
    <col min="2299" max="2299" width="58.109375" style="11" customWidth="1"/>
    <col min="2300" max="2300" width="0" style="11" hidden="1" customWidth="1"/>
    <col min="2301" max="2301" width="17.109375" style="11" customWidth="1"/>
    <col min="2302" max="2304" width="17.6640625" style="11" customWidth="1"/>
    <col min="2305" max="2305" width="18" style="11" bestFit="1" customWidth="1"/>
    <col min="2306" max="2307" width="16.5546875" style="11" customWidth="1"/>
    <col min="2308" max="2554" width="8.88671875" style="11"/>
    <col min="2555" max="2555" width="58.109375" style="11" customWidth="1"/>
    <col min="2556" max="2556" width="0" style="11" hidden="1" customWidth="1"/>
    <col min="2557" max="2557" width="17.109375" style="11" customWidth="1"/>
    <col min="2558" max="2560" width="17.6640625" style="11" customWidth="1"/>
    <col min="2561" max="2561" width="18" style="11" bestFit="1" customWidth="1"/>
    <col min="2562" max="2563" width="16.5546875" style="11" customWidth="1"/>
    <col min="2564" max="2810" width="8.88671875" style="11"/>
    <col min="2811" max="2811" width="58.109375" style="11" customWidth="1"/>
    <col min="2812" max="2812" width="0" style="11" hidden="1" customWidth="1"/>
    <col min="2813" max="2813" width="17.109375" style="11" customWidth="1"/>
    <col min="2814" max="2816" width="17.6640625" style="11" customWidth="1"/>
    <col min="2817" max="2817" width="18" style="11" bestFit="1" customWidth="1"/>
    <col min="2818" max="2819" width="16.5546875" style="11" customWidth="1"/>
    <col min="2820" max="3066" width="8.88671875" style="11"/>
    <col min="3067" max="3067" width="58.109375" style="11" customWidth="1"/>
    <col min="3068" max="3068" width="0" style="11" hidden="1" customWidth="1"/>
    <col min="3069" max="3069" width="17.109375" style="11" customWidth="1"/>
    <col min="3070" max="3072" width="17.6640625" style="11" customWidth="1"/>
    <col min="3073" max="3073" width="18" style="11" bestFit="1" customWidth="1"/>
    <col min="3074" max="3075" width="16.5546875" style="11" customWidth="1"/>
    <col min="3076" max="3322" width="8.88671875" style="11"/>
    <col min="3323" max="3323" width="58.109375" style="11" customWidth="1"/>
    <col min="3324" max="3324" width="0" style="11" hidden="1" customWidth="1"/>
    <col min="3325" max="3325" width="17.109375" style="11" customWidth="1"/>
    <col min="3326" max="3328" width="17.6640625" style="11" customWidth="1"/>
    <col min="3329" max="3329" width="18" style="11" bestFit="1" customWidth="1"/>
    <col min="3330" max="3331" width="16.5546875" style="11" customWidth="1"/>
    <col min="3332" max="3578" width="8.88671875" style="11"/>
    <col min="3579" max="3579" width="58.109375" style="11" customWidth="1"/>
    <col min="3580" max="3580" width="0" style="11" hidden="1" customWidth="1"/>
    <col min="3581" max="3581" width="17.109375" style="11" customWidth="1"/>
    <col min="3582" max="3584" width="17.6640625" style="11" customWidth="1"/>
    <col min="3585" max="3585" width="18" style="11" bestFit="1" customWidth="1"/>
    <col min="3586" max="3587" width="16.5546875" style="11" customWidth="1"/>
    <col min="3588" max="3834" width="8.88671875" style="11"/>
    <col min="3835" max="3835" width="58.109375" style="11" customWidth="1"/>
    <col min="3836" max="3836" width="0" style="11" hidden="1" customWidth="1"/>
    <col min="3837" max="3837" width="17.109375" style="11" customWidth="1"/>
    <col min="3838" max="3840" width="17.6640625" style="11" customWidth="1"/>
    <col min="3841" max="3841" width="18" style="11" bestFit="1" customWidth="1"/>
    <col min="3842" max="3843" width="16.5546875" style="11" customWidth="1"/>
    <col min="3844" max="4090" width="8.88671875" style="11"/>
    <col min="4091" max="4091" width="58.109375" style="11" customWidth="1"/>
    <col min="4092" max="4092" width="0" style="11" hidden="1" customWidth="1"/>
    <col min="4093" max="4093" width="17.109375" style="11" customWidth="1"/>
    <col min="4094" max="4096" width="17.6640625" style="11" customWidth="1"/>
    <col min="4097" max="4097" width="18" style="11" bestFit="1" customWidth="1"/>
    <col min="4098" max="4099" width="16.5546875" style="11" customWidth="1"/>
    <col min="4100" max="4346" width="8.88671875" style="11"/>
    <col min="4347" max="4347" width="58.109375" style="11" customWidth="1"/>
    <col min="4348" max="4348" width="0" style="11" hidden="1" customWidth="1"/>
    <col min="4349" max="4349" width="17.109375" style="11" customWidth="1"/>
    <col min="4350" max="4352" width="17.6640625" style="11" customWidth="1"/>
    <col min="4353" max="4353" width="18" style="11" bestFit="1" customWidth="1"/>
    <col min="4354" max="4355" width="16.5546875" style="11" customWidth="1"/>
    <col min="4356" max="4602" width="8.88671875" style="11"/>
    <col min="4603" max="4603" width="58.109375" style="11" customWidth="1"/>
    <col min="4604" max="4604" width="0" style="11" hidden="1" customWidth="1"/>
    <col min="4605" max="4605" width="17.109375" style="11" customWidth="1"/>
    <col min="4606" max="4608" width="17.6640625" style="11" customWidth="1"/>
    <col min="4609" max="4609" width="18" style="11" bestFit="1" customWidth="1"/>
    <col min="4610" max="4611" width="16.5546875" style="11" customWidth="1"/>
    <col min="4612" max="4858" width="8.88671875" style="11"/>
    <col min="4859" max="4859" width="58.109375" style="11" customWidth="1"/>
    <col min="4860" max="4860" width="0" style="11" hidden="1" customWidth="1"/>
    <col min="4861" max="4861" width="17.109375" style="11" customWidth="1"/>
    <col min="4862" max="4864" width="17.6640625" style="11" customWidth="1"/>
    <col min="4865" max="4865" width="18" style="11" bestFit="1" customWidth="1"/>
    <col min="4866" max="4867" width="16.5546875" style="11" customWidth="1"/>
    <col min="4868" max="5114" width="8.88671875" style="11"/>
    <col min="5115" max="5115" width="58.109375" style="11" customWidth="1"/>
    <col min="5116" max="5116" width="0" style="11" hidden="1" customWidth="1"/>
    <col min="5117" max="5117" width="17.109375" style="11" customWidth="1"/>
    <col min="5118" max="5120" width="17.6640625" style="11" customWidth="1"/>
    <col min="5121" max="5121" width="18" style="11" bestFit="1" customWidth="1"/>
    <col min="5122" max="5123" width="16.5546875" style="11" customWidth="1"/>
    <col min="5124" max="5370" width="8.88671875" style="11"/>
    <col min="5371" max="5371" width="58.109375" style="11" customWidth="1"/>
    <col min="5372" max="5372" width="0" style="11" hidden="1" customWidth="1"/>
    <col min="5373" max="5373" width="17.109375" style="11" customWidth="1"/>
    <col min="5374" max="5376" width="17.6640625" style="11" customWidth="1"/>
    <col min="5377" max="5377" width="18" style="11" bestFit="1" customWidth="1"/>
    <col min="5378" max="5379" width="16.5546875" style="11" customWidth="1"/>
    <col min="5380" max="5626" width="8.88671875" style="11"/>
    <col min="5627" max="5627" width="58.109375" style="11" customWidth="1"/>
    <col min="5628" max="5628" width="0" style="11" hidden="1" customWidth="1"/>
    <col min="5629" max="5629" width="17.109375" style="11" customWidth="1"/>
    <col min="5630" max="5632" width="17.6640625" style="11" customWidth="1"/>
    <col min="5633" max="5633" width="18" style="11" bestFit="1" customWidth="1"/>
    <col min="5634" max="5635" width="16.5546875" style="11" customWidth="1"/>
    <col min="5636" max="5882" width="8.88671875" style="11"/>
    <col min="5883" max="5883" width="58.109375" style="11" customWidth="1"/>
    <col min="5884" max="5884" width="0" style="11" hidden="1" customWidth="1"/>
    <col min="5885" max="5885" width="17.109375" style="11" customWidth="1"/>
    <col min="5886" max="5888" width="17.6640625" style="11" customWidth="1"/>
    <col min="5889" max="5889" width="18" style="11" bestFit="1" customWidth="1"/>
    <col min="5890" max="5891" width="16.5546875" style="11" customWidth="1"/>
    <col min="5892" max="6138" width="8.88671875" style="11"/>
    <col min="6139" max="6139" width="58.109375" style="11" customWidth="1"/>
    <col min="6140" max="6140" width="0" style="11" hidden="1" customWidth="1"/>
    <col min="6141" max="6141" width="17.109375" style="11" customWidth="1"/>
    <col min="6142" max="6144" width="17.6640625" style="11" customWidth="1"/>
    <col min="6145" max="6145" width="18" style="11" bestFit="1" customWidth="1"/>
    <col min="6146" max="6147" width="16.5546875" style="11" customWidth="1"/>
    <col min="6148" max="6394" width="8.88671875" style="11"/>
    <col min="6395" max="6395" width="58.109375" style="11" customWidth="1"/>
    <col min="6396" max="6396" width="0" style="11" hidden="1" customWidth="1"/>
    <col min="6397" max="6397" width="17.109375" style="11" customWidth="1"/>
    <col min="6398" max="6400" width="17.6640625" style="11" customWidth="1"/>
    <col min="6401" max="6401" width="18" style="11" bestFit="1" customWidth="1"/>
    <col min="6402" max="6403" width="16.5546875" style="11" customWidth="1"/>
    <col min="6404" max="6650" width="8.88671875" style="11"/>
    <col min="6651" max="6651" width="58.109375" style="11" customWidth="1"/>
    <col min="6652" max="6652" width="0" style="11" hidden="1" customWidth="1"/>
    <col min="6653" max="6653" width="17.109375" style="11" customWidth="1"/>
    <col min="6654" max="6656" width="17.6640625" style="11" customWidth="1"/>
    <col min="6657" max="6657" width="18" style="11" bestFit="1" customWidth="1"/>
    <col min="6658" max="6659" width="16.5546875" style="11" customWidth="1"/>
    <col min="6660" max="6906" width="8.88671875" style="11"/>
    <col min="6907" max="6907" width="58.109375" style="11" customWidth="1"/>
    <col min="6908" max="6908" width="0" style="11" hidden="1" customWidth="1"/>
    <col min="6909" max="6909" width="17.109375" style="11" customWidth="1"/>
    <col min="6910" max="6912" width="17.6640625" style="11" customWidth="1"/>
    <col min="6913" max="6913" width="18" style="11" bestFit="1" customWidth="1"/>
    <col min="6914" max="6915" width="16.5546875" style="11" customWidth="1"/>
    <col min="6916" max="7162" width="8.88671875" style="11"/>
    <col min="7163" max="7163" width="58.109375" style="11" customWidth="1"/>
    <col min="7164" max="7164" width="0" style="11" hidden="1" customWidth="1"/>
    <col min="7165" max="7165" width="17.109375" style="11" customWidth="1"/>
    <col min="7166" max="7168" width="17.6640625" style="11" customWidth="1"/>
    <col min="7169" max="7169" width="18" style="11" bestFit="1" customWidth="1"/>
    <col min="7170" max="7171" width="16.5546875" style="11" customWidth="1"/>
    <col min="7172" max="7418" width="8.88671875" style="11"/>
    <col min="7419" max="7419" width="58.109375" style="11" customWidth="1"/>
    <col min="7420" max="7420" width="0" style="11" hidden="1" customWidth="1"/>
    <col min="7421" max="7421" width="17.109375" style="11" customWidth="1"/>
    <col min="7422" max="7424" width="17.6640625" style="11" customWidth="1"/>
    <col min="7425" max="7425" width="18" style="11" bestFit="1" customWidth="1"/>
    <col min="7426" max="7427" width="16.5546875" style="11" customWidth="1"/>
    <col min="7428" max="7674" width="8.88671875" style="11"/>
    <col min="7675" max="7675" width="58.109375" style="11" customWidth="1"/>
    <col min="7676" max="7676" width="0" style="11" hidden="1" customWidth="1"/>
    <col min="7677" max="7677" width="17.109375" style="11" customWidth="1"/>
    <col min="7678" max="7680" width="17.6640625" style="11" customWidth="1"/>
    <col min="7681" max="7681" width="18" style="11" bestFit="1" customWidth="1"/>
    <col min="7682" max="7683" width="16.5546875" style="11" customWidth="1"/>
    <col min="7684" max="7930" width="8.88671875" style="11"/>
    <col min="7931" max="7931" width="58.109375" style="11" customWidth="1"/>
    <col min="7932" max="7932" width="0" style="11" hidden="1" customWidth="1"/>
    <col min="7933" max="7933" width="17.109375" style="11" customWidth="1"/>
    <col min="7934" max="7936" width="17.6640625" style="11" customWidth="1"/>
    <col min="7937" max="7937" width="18" style="11" bestFit="1" customWidth="1"/>
    <col min="7938" max="7939" width="16.5546875" style="11" customWidth="1"/>
    <col min="7940" max="8186" width="8.88671875" style="11"/>
    <col min="8187" max="8187" width="58.109375" style="11" customWidth="1"/>
    <col min="8188" max="8188" width="0" style="11" hidden="1" customWidth="1"/>
    <col min="8189" max="8189" width="17.109375" style="11" customWidth="1"/>
    <col min="8190" max="8192" width="17.6640625" style="11" customWidth="1"/>
    <col min="8193" max="8193" width="18" style="11" bestFit="1" customWidth="1"/>
    <col min="8194" max="8195" width="16.5546875" style="11" customWidth="1"/>
    <col min="8196" max="8442" width="8.88671875" style="11"/>
    <col min="8443" max="8443" width="58.109375" style="11" customWidth="1"/>
    <col min="8444" max="8444" width="0" style="11" hidden="1" customWidth="1"/>
    <col min="8445" max="8445" width="17.109375" style="11" customWidth="1"/>
    <col min="8446" max="8448" width="17.6640625" style="11" customWidth="1"/>
    <col min="8449" max="8449" width="18" style="11" bestFit="1" customWidth="1"/>
    <col min="8450" max="8451" width="16.5546875" style="11" customWidth="1"/>
    <col min="8452" max="8698" width="8.88671875" style="11"/>
    <col min="8699" max="8699" width="58.109375" style="11" customWidth="1"/>
    <col min="8700" max="8700" width="0" style="11" hidden="1" customWidth="1"/>
    <col min="8701" max="8701" width="17.109375" style="11" customWidth="1"/>
    <col min="8702" max="8704" width="17.6640625" style="11" customWidth="1"/>
    <col min="8705" max="8705" width="18" style="11" bestFit="1" customWidth="1"/>
    <col min="8706" max="8707" width="16.5546875" style="11" customWidth="1"/>
    <col min="8708" max="8954" width="8.88671875" style="11"/>
    <col min="8955" max="8955" width="58.109375" style="11" customWidth="1"/>
    <col min="8956" max="8956" width="0" style="11" hidden="1" customWidth="1"/>
    <col min="8957" max="8957" width="17.109375" style="11" customWidth="1"/>
    <col min="8958" max="8960" width="17.6640625" style="11" customWidth="1"/>
    <col min="8961" max="8961" width="18" style="11" bestFit="1" customWidth="1"/>
    <col min="8962" max="8963" width="16.5546875" style="11" customWidth="1"/>
    <col min="8964" max="9210" width="8.88671875" style="11"/>
    <col min="9211" max="9211" width="58.109375" style="11" customWidth="1"/>
    <col min="9212" max="9212" width="0" style="11" hidden="1" customWidth="1"/>
    <col min="9213" max="9213" width="17.109375" style="11" customWidth="1"/>
    <col min="9214" max="9216" width="17.6640625" style="11" customWidth="1"/>
    <col min="9217" max="9217" width="18" style="11" bestFit="1" customWidth="1"/>
    <col min="9218" max="9219" width="16.5546875" style="11" customWidth="1"/>
    <col min="9220" max="9466" width="8.88671875" style="11"/>
    <col min="9467" max="9467" width="58.109375" style="11" customWidth="1"/>
    <col min="9468" max="9468" width="0" style="11" hidden="1" customWidth="1"/>
    <col min="9469" max="9469" width="17.109375" style="11" customWidth="1"/>
    <col min="9470" max="9472" width="17.6640625" style="11" customWidth="1"/>
    <col min="9473" max="9473" width="18" style="11" bestFit="1" customWidth="1"/>
    <col min="9474" max="9475" width="16.5546875" style="11" customWidth="1"/>
    <col min="9476" max="9722" width="8.88671875" style="11"/>
    <col min="9723" max="9723" width="58.109375" style="11" customWidth="1"/>
    <col min="9724" max="9724" width="0" style="11" hidden="1" customWidth="1"/>
    <col min="9725" max="9725" width="17.109375" style="11" customWidth="1"/>
    <col min="9726" max="9728" width="17.6640625" style="11" customWidth="1"/>
    <col min="9729" max="9729" width="18" style="11" bestFit="1" customWidth="1"/>
    <col min="9730" max="9731" width="16.5546875" style="11" customWidth="1"/>
    <col min="9732" max="9978" width="8.88671875" style="11"/>
    <col min="9979" max="9979" width="58.109375" style="11" customWidth="1"/>
    <col min="9980" max="9980" width="0" style="11" hidden="1" customWidth="1"/>
    <col min="9981" max="9981" width="17.109375" style="11" customWidth="1"/>
    <col min="9982" max="9984" width="17.6640625" style="11" customWidth="1"/>
    <col min="9985" max="9985" width="18" style="11" bestFit="1" customWidth="1"/>
    <col min="9986" max="9987" width="16.5546875" style="11" customWidth="1"/>
    <col min="9988" max="10234" width="8.88671875" style="11"/>
    <col min="10235" max="10235" width="58.109375" style="11" customWidth="1"/>
    <col min="10236" max="10236" width="0" style="11" hidden="1" customWidth="1"/>
    <col min="10237" max="10237" width="17.109375" style="11" customWidth="1"/>
    <col min="10238" max="10240" width="17.6640625" style="11" customWidth="1"/>
    <col min="10241" max="10241" width="18" style="11" bestFit="1" customWidth="1"/>
    <col min="10242" max="10243" width="16.5546875" style="11" customWidth="1"/>
    <col min="10244" max="10490" width="8.88671875" style="11"/>
    <col min="10491" max="10491" width="58.109375" style="11" customWidth="1"/>
    <col min="10492" max="10492" width="0" style="11" hidden="1" customWidth="1"/>
    <col min="10493" max="10493" width="17.109375" style="11" customWidth="1"/>
    <col min="10494" max="10496" width="17.6640625" style="11" customWidth="1"/>
    <col min="10497" max="10497" width="18" style="11" bestFit="1" customWidth="1"/>
    <col min="10498" max="10499" width="16.5546875" style="11" customWidth="1"/>
    <col min="10500" max="10746" width="8.88671875" style="11"/>
    <col min="10747" max="10747" width="58.109375" style="11" customWidth="1"/>
    <col min="10748" max="10748" width="0" style="11" hidden="1" customWidth="1"/>
    <col min="10749" max="10749" width="17.109375" style="11" customWidth="1"/>
    <col min="10750" max="10752" width="17.6640625" style="11" customWidth="1"/>
    <col min="10753" max="10753" width="18" style="11" bestFit="1" customWidth="1"/>
    <col min="10754" max="10755" width="16.5546875" style="11" customWidth="1"/>
    <col min="10756" max="11002" width="8.88671875" style="11"/>
    <col min="11003" max="11003" width="58.109375" style="11" customWidth="1"/>
    <col min="11004" max="11004" width="0" style="11" hidden="1" customWidth="1"/>
    <col min="11005" max="11005" width="17.109375" style="11" customWidth="1"/>
    <col min="11006" max="11008" width="17.6640625" style="11" customWidth="1"/>
    <col min="11009" max="11009" width="18" style="11" bestFit="1" customWidth="1"/>
    <col min="11010" max="11011" width="16.5546875" style="11" customWidth="1"/>
    <col min="11012" max="11258" width="8.88671875" style="11"/>
    <col min="11259" max="11259" width="58.109375" style="11" customWidth="1"/>
    <col min="11260" max="11260" width="0" style="11" hidden="1" customWidth="1"/>
    <col min="11261" max="11261" width="17.109375" style="11" customWidth="1"/>
    <col min="11262" max="11264" width="17.6640625" style="11" customWidth="1"/>
    <col min="11265" max="11265" width="18" style="11" bestFit="1" customWidth="1"/>
    <col min="11266" max="11267" width="16.5546875" style="11" customWidth="1"/>
    <col min="11268" max="11514" width="8.88671875" style="11"/>
    <col min="11515" max="11515" width="58.109375" style="11" customWidth="1"/>
    <col min="11516" max="11516" width="0" style="11" hidden="1" customWidth="1"/>
    <col min="11517" max="11517" width="17.109375" style="11" customWidth="1"/>
    <col min="11518" max="11520" width="17.6640625" style="11" customWidth="1"/>
    <col min="11521" max="11521" width="18" style="11" bestFit="1" customWidth="1"/>
    <col min="11522" max="11523" width="16.5546875" style="11" customWidth="1"/>
    <col min="11524" max="11770" width="8.88671875" style="11"/>
    <col min="11771" max="11771" width="58.109375" style="11" customWidth="1"/>
    <col min="11772" max="11772" width="0" style="11" hidden="1" customWidth="1"/>
    <col min="11773" max="11773" width="17.109375" style="11" customWidth="1"/>
    <col min="11774" max="11776" width="17.6640625" style="11" customWidth="1"/>
    <col min="11777" max="11777" width="18" style="11" bestFit="1" customWidth="1"/>
    <col min="11778" max="11779" width="16.5546875" style="11" customWidth="1"/>
    <col min="11780" max="12026" width="8.88671875" style="11"/>
    <col min="12027" max="12027" width="58.109375" style="11" customWidth="1"/>
    <col min="12028" max="12028" width="0" style="11" hidden="1" customWidth="1"/>
    <col min="12029" max="12029" width="17.109375" style="11" customWidth="1"/>
    <col min="12030" max="12032" width="17.6640625" style="11" customWidth="1"/>
    <col min="12033" max="12033" width="18" style="11" bestFit="1" customWidth="1"/>
    <col min="12034" max="12035" width="16.5546875" style="11" customWidth="1"/>
    <col min="12036" max="12282" width="8.88671875" style="11"/>
    <col min="12283" max="12283" width="58.109375" style="11" customWidth="1"/>
    <col min="12284" max="12284" width="0" style="11" hidden="1" customWidth="1"/>
    <col min="12285" max="12285" width="17.109375" style="11" customWidth="1"/>
    <col min="12286" max="12288" width="17.6640625" style="11" customWidth="1"/>
    <col min="12289" max="12289" width="18" style="11" bestFit="1" customWidth="1"/>
    <col min="12290" max="12291" width="16.5546875" style="11" customWidth="1"/>
    <col min="12292" max="12538" width="8.88671875" style="11"/>
    <col min="12539" max="12539" width="58.109375" style="11" customWidth="1"/>
    <col min="12540" max="12540" width="0" style="11" hidden="1" customWidth="1"/>
    <col min="12541" max="12541" width="17.109375" style="11" customWidth="1"/>
    <col min="12542" max="12544" width="17.6640625" style="11" customWidth="1"/>
    <col min="12545" max="12545" width="18" style="11" bestFit="1" customWidth="1"/>
    <col min="12546" max="12547" width="16.5546875" style="11" customWidth="1"/>
    <col min="12548" max="12794" width="8.88671875" style="11"/>
    <col min="12795" max="12795" width="58.109375" style="11" customWidth="1"/>
    <col min="12796" max="12796" width="0" style="11" hidden="1" customWidth="1"/>
    <col min="12797" max="12797" width="17.109375" style="11" customWidth="1"/>
    <col min="12798" max="12800" width="17.6640625" style="11" customWidth="1"/>
    <col min="12801" max="12801" width="18" style="11" bestFit="1" customWidth="1"/>
    <col min="12802" max="12803" width="16.5546875" style="11" customWidth="1"/>
    <col min="12804" max="13050" width="8.88671875" style="11"/>
    <col min="13051" max="13051" width="58.109375" style="11" customWidth="1"/>
    <col min="13052" max="13052" width="0" style="11" hidden="1" customWidth="1"/>
    <col min="13053" max="13053" width="17.109375" style="11" customWidth="1"/>
    <col min="13054" max="13056" width="17.6640625" style="11" customWidth="1"/>
    <col min="13057" max="13057" width="18" style="11" bestFit="1" customWidth="1"/>
    <col min="13058" max="13059" width="16.5546875" style="11" customWidth="1"/>
    <col min="13060" max="13306" width="8.88671875" style="11"/>
    <col min="13307" max="13307" width="58.109375" style="11" customWidth="1"/>
    <col min="13308" max="13308" width="0" style="11" hidden="1" customWidth="1"/>
    <col min="13309" max="13309" width="17.109375" style="11" customWidth="1"/>
    <col min="13310" max="13312" width="17.6640625" style="11" customWidth="1"/>
    <col min="13313" max="13313" width="18" style="11" bestFit="1" customWidth="1"/>
    <col min="13314" max="13315" width="16.5546875" style="11" customWidth="1"/>
    <col min="13316" max="13562" width="8.88671875" style="11"/>
    <col min="13563" max="13563" width="58.109375" style="11" customWidth="1"/>
    <col min="13564" max="13564" width="0" style="11" hidden="1" customWidth="1"/>
    <col min="13565" max="13565" width="17.109375" style="11" customWidth="1"/>
    <col min="13566" max="13568" width="17.6640625" style="11" customWidth="1"/>
    <col min="13569" max="13569" width="18" style="11" bestFit="1" customWidth="1"/>
    <col min="13570" max="13571" width="16.5546875" style="11" customWidth="1"/>
    <col min="13572" max="13818" width="8.88671875" style="11"/>
    <col min="13819" max="13819" width="58.109375" style="11" customWidth="1"/>
    <col min="13820" max="13820" width="0" style="11" hidden="1" customWidth="1"/>
    <col min="13821" max="13821" width="17.109375" style="11" customWidth="1"/>
    <col min="13822" max="13824" width="17.6640625" style="11" customWidth="1"/>
    <col min="13825" max="13825" width="18" style="11" bestFit="1" customWidth="1"/>
    <col min="13826" max="13827" width="16.5546875" style="11" customWidth="1"/>
    <col min="13828" max="14074" width="8.88671875" style="11"/>
    <col min="14075" max="14075" width="58.109375" style="11" customWidth="1"/>
    <col min="14076" max="14076" width="0" style="11" hidden="1" customWidth="1"/>
    <col min="14077" max="14077" width="17.109375" style="11" customWidth="1"/>
    <col min="14078" max="14080" width="17.6640625" style="11" customWidth="1"/>
    <col min="14081" max="14081" width="18" style="11" bestFit="1" customWidth="1"/>
    <col min="14082" max="14083" width="16.5546875" style="11" customWidth="1"/>
    <col min="14084" max="14330" width="8.88671875" style="11"/>
    <col min="14331" max="14331" width="58.109375" style="11" customWidth="1"/>
    <col min="14332" max="14332" width="0" style="11" hidden="1" customWidth="1"/>
    <col min="14333" max="14333" width="17.109375" style="11" customWidth="1"/>
    <col min="14334" max="14336" width="17.6640625" style="11" customWidth="1"/>
    <col min="14337" max="14337" width="18" style="11" bestFit="1" customWidth="1"/>
    <col min="14338" max="14339" width="16.5546875" style="11" customWidth="1"/>
    <col min="14340" max="14586" width="8.88671875" style="11"/>
    <col min="14587" max="14587" width="58.109375" style="11" customWidth="1"/>
    <col min="14588" max="14588" width="0" style="11" hidden="1" customWidth="1"/>
    <col min="14589" max="14589" width="17.109375" style="11" customWidth="1"/>
    <col min="14590" max="14592" width="17.6640625" style="11" customWidth="1"/>
    <col min="14593" max="14593" width="18" style="11" bestFit="1" customWidth="1"/>
    <col min="14594" max="14595" width="16.5546875" style="11" customWidth="1"/>
    <col min="14596" max="14842" width="8.88671875" style="11"/>
    <col min="14843" max="14843" width="58.109375" style="11" customWidth="1"/>
    <col min="14844" max="14844" width="0" style="11" hidden="1" customWidth="1"/>
    <col min="14845" max="14845" width="17.109375" style="11" customWidth="1"/>
    <col min="14846" max="14848" width="17.6640625" style="11" customWidth="1"/>
    <col min="14849" max="14849" width="18" style="11" bestFit="1" customWidth="1"/>
    <col min="14850" max="14851" width="16.5546875" style="11" customWidth="1"/>
    <col min="14852" max="15098" width="8.88671875" style="11"/>
    <col min="15099" max="15099" width="58.109375" style="11" customWidth="1"/>
    <col min="15100" max="15100" width="0" style="11" hidden="1" customWidth="1"/>
    <col min="15101" max="15101" width="17.109375" style="11" customWidth="1"/>
    <col min="15102" max="15104" width="17.6640625" style="11" customWidth="1"/>
    <col min="15105" max="15105" width="18" style="11" bestFit="1" customWidth="1"/>
    <col min="15106" max="15107" width="16.5546875" style="11" customWidth="1"/>
    <col min="15108" max="15354" width="8.88671875" style="11"/>
    <col min="15355" max="15355" width="58.109375" style="11" customWidth="1"/>
    <col min="15356" max="15356" width="0" style="11" hidden="1" customWidth="1"/>
    <col min="15357" max="15357" width="17.109375" style="11" customWidth="1"/>
    <col min="15358" max="15360" width="17.6640625" style="11" customWidth="1"/>
    <col min="15361" max="15361" width="18" style="11" bestFit="1" customWidth="1"/>
    <col min="15362" max="15363" width="16.5546875" style="11" customWidth="1"/>
    <col min="15364" max="15610" width="8.88671875" style="11"/>
    <col min="15611" max="15611" width="58.109375" style="11" customWidth="1"/>
    <col min="15612" max="15612" width="0" style="11" hidden="1" customWidth="1"/>
    <col min="15613" max="15613" width="17.109375" style="11" customWidth="1"/>
    <col min="15614" max="15616" width="17.6640625" style="11" customWidth="1"/>
    <col min="15617" max="15617" width="18" style="11" bestFit="1" customWidth="1"/>
    <col min="15618" max="15619" width="16.5546875" style="11" customWidth="1"/>
    <col min="15620" max="15866" width="8.88671875" style="11"/>
    <col min="15867" max="15867" width="58.109375" style="11" customWidth="1"/>
    <col min="15868" max="15868" width="0" style="11" hidden="1" customWidth="1"/>
    <col min="15869" max="15869" width="17.109375" style="11" customWidth="1"/>
    <col min="15870" max="15872" width="17.6640625" style="11" customWidth="1"/>
    <col min="15873" max="15873" width="18" style="11" bestFit="1" customWidth="1"/>
    <col min="15874" max="15875" width="16.5546875" style="11" customWidth="1"/>
    <col min="15876" max="16122" width="8.88671875" style="11"/>
    <col min="16123" max="16123" width="58.109375" style="11" customWidth="1"/>
    <col min="16124" max="16124" width="0" style="11" hidden="1" customWidth="1"/>
    <col min="16125" max="16125" width="17.109375" style="11" customWidth="1"/>
    <col min="16126" max="16128" width="17.6640625" style="11" customWidth="1"/>
    <col min="16129" max="16129" width="18" style="11" bestFit="1" customWidth="1"/>
    <col min="16130" max="16131" width="16.5546875" style="11" customWidth="1"/>
    <col min="16132" max="16384" width="8.88671875" style="11"/>
  </cols>
  <sheetData>
    <row r="2" spans="1:27" ht="17.399999999999999" x14ac:dyDescent="0.3">
      <c r="A2" s="139" t="s">
        <v>0</v>
      </c>
    </row>
    <row r="3" spans="1:27" s="2" customFormat="1" ht="18" x14ac:dyDescent="0.35">
      <c r="A3" s="139" t="s">
        <v>1</v>
      </c>
      <c r="B3" s="18"/>
      <c r="C3" s="18"/>
      <c r="D3" s="18"/>
      <c r="E3" s="18"/>
      <c r="F3" s="18"/>
      <c r="G3" s="18"/>
      <c r="H3" s="18"/>
      <c r="I3" s="1"/>
    </row>
    <row r="4" spans="1:27" s="2" customFormat="1" ht="18" x14ac:dyDescent="0.35">
      <c r="A4" s="139" t="s">
        <v>2</v>
      </c>
      <c r="B4" s="18"/>
      <c r="C4" s="18"/>
      <c r="D4" s="18"/>
      <c r="E4" s="18"/>
      <c r="F4" s="18"/>
      <c r="G4" s="18"/>
      <c r="H4" s="18"/>
      <c r="I4" s="1"/>
    </row>
    <row r="5" spans="1:27" s="2" customFormat="1" ht="18" x14ac:dyDescent="0.35">
      <c r="A5" s="139"/>
      <c r="B5" s="18"/>
      <c r="C5" s="18"/>
      <c r="D5" s="18"/>
      <c r="E5" s="18"/>
      <c r="F5" s="18"/>
      <c r="G5" s="18"/>
      <c r="H5" s="18"/>
      <c r="I5" s="1"/>
    </row>
    <row r="6" spans="1:27" s="3" customFormat="1" ht="15.6" x14ac:dyDescent="0.3">
      <c r="A6" s="190" t="s">
        <v>3</v>
      </c>
      <c r="B6" s="190" t="s">
        <v>4</v>
      </c>
      <c r="C6" s="190" t="s">
        <v>5</v>
      </c>
      <c r="D6" s="190" t="s">
        <v>6</v>
      </c>
      <c r="E6" s="190" t="s">
        <v>7</v>
      </c>
      <c r="F6" s="190" t="s">
        <v>8</v>
      </c>
      <c r="G6" s="190" t="s">
        <v>9</v>
      </c>
      <c r="H6" s="190" t="s">
        <v>10</v>
      </c>
      <c r="I6" s="190" t="s">
        <v>34</v>
      </c>
      <c r="J6" s="190" t="s">
        <v>35</v>
      </c>
      <c r="K6" s="190" t="s">
        <v>36</v>
      </c>
      <c r="L6" s="190" t="s">
        <v>37</v>
      </c>
      <c r="M6" s="190" t="s">
        <v>38</v>
      </c>
      <c r="N6" s="14" t="s">
        <v>42</v>
      </c>
      <c r="O6" s="14" t="s">
        <v>43</v>
      </c>
      <c r="P6" s="14" t="s">
        <v>44</v>
      </c>
      <c r="Q6" s="14" t="s">
        <v>45</v>
      </c>
      <c r="R6" s="14" t="s">
        <v>46</v>
      </c>
      <c r="S6" s="14" t="s">
        <v>47</v>
      </c>
      <c r="T6" s="14" t="s">
        <v>50</v>
      </c>
      <c r="U6" s="14" t="s">
        <v>51</v>
      </c>
      <c r="V6" s="14" t="s">
        <v>52</v>
      </c>
      <c r="W6" s="14" t="s">
        <v>53</v>
      </c>
      <c r="X6" s="14" t="s">
        <v>54</v>
      </c>
      <c r="Y6" s="14" t="s">
        <v>55</v>
      </c>
      <c r="Z6" s="14" t="s">
        <v>60</v>
      </c>
      <c r="AA6" s="14" t="s">
        <v>104</v>
      </c>
    </row>
    <row r="7" spans="1:27" s="3" customFormat="1" ht="15.6" x14ac:dyDescent="0.3">
      <c r="A7" s="194" t="s">
        <v>11</v>
      </c>
      <c r="B7" s="195">
        <v>1557391320</v>
      </c>
      <c r="C7" s="196">
        <v>1599553188</v>
      </c>
      <c r="D7" s="195">
        <v>1720876745</v>
      </c>
      <c r="E7" s="195">
        <v>1859004005</v>
      </c>
      <c r="F7" s="197">
        <v>2058691785</v>
      </c>
      <c r="G7" s="195">
        <v>2310016379</v>
      </c>
      <c r="H7" s="195">
        <v>2580210447</v>
      </c>
      <c r="I7" s="197">
        <v>3196965225.0799999</v>
      </c>
      <c r="J7" s="197">
        <v>3493720999</v>
      </c>
      <c r="K7" s="197">
        <v>3124573950</v>
      </c>
      <c r="L7" s="197">
        <v>3697578072</v>
      </c>
      <c r="M7" s="197">
        <v>3648412306</v>
      </c>
      <c r="N7" s="94">
        <v>4099212839</v>
      </c>
      <c r="O7" s="94">
        <v>4293743158</v>
      </c>
      <c r="P7" s="94">
        <v>4839466094</v>
      </c>
      <c r="Q7" s="94">
        <v>4272433425</v>
      </c>
      <c r="R7" s="94">
        <v>4406262093</v>
      </c>
      <c r="S7" s="94">
        <v>4883572670</v>
      </c>
      <c r="T7" s="193">
        <v>5592025601.5900002</v>
      </c>
      <c r="U7" s="193">
        <v>5573218804</v>
      </c>
      <c r="V7" s="193">
        <v>5944812700</v>
      </c>
      <c r="W7" s="193">
        <v>6064268074.1800003</v>
      </c>
      <c r="X7" s="193">
        <v>6195593629.3299999</v>
      </c>
      <c r="Y7" s="193">
        <v>6470257346.7799997</v>
      </c>
      <c r="Z7" s="193">
        <v>6715582875</v>
      </c>
      <c r="AA7" s="198">
        <v>7226551638.2299995</v>
      </c>
    </row>
    <row r="8" spans="1:27" s="3" customFormat="1" ht="15.6" x14ac:dyDescent="0.3">
      <c r="A8" s="194" t="s">
        <v>12</v>
      </c>
      <c r="B8" s="195">
        <v>240626919</v>
      </c>
      <c r="C8" s="196">
        <v>253894193</v>
      </c>
      <c r="D8" s="195">
        <v>282921305</v>
      </c>
      <c r="E8" s="195">
        <v>299775023</v>
      </c>
      <c r="F8" s="197">
        <v>325276797</v>
      </c>
      <c r="G8" s="195">
        <v>361844091</v>
      </c>
      <c r="H8" s="195">
        <v>447672251</v>
      </c>
      <c r="I8" s="197">
        <v>412987890.12</v>
      </c>
      <c r="J8" s="197">
        <v>430634503</v>
      </c>
      <c r="K8" s="197">
        <v>433129611</v>
      </c>
      <c r="L8" s="197">
        <v>450866073</v>
      </c>
      <c r="M8" s="197">
        <v>494252298</v>
      </c>
      <c r="N8" s="94">
        <v>520928530</v>
      </c>
      <c r="O8" s="94">
        <v>497139418</v>
      </c>
      <c r="P8" s="94">
        <v>522040569</v>
      </c>
      <c r="Q8" s="94">
        <v>518275055</v>
      </c>
      <c r="R8" s="94">
        <v>512182877</v>
      </c>
      <c r="S8" s="94">
        <v>530325671.85000002</v>
      </c>
      <c r="T8" s="193">
        <v>562719512</v>
      </c>
      <c r="U8" s="193">
        <v>601866434</v>
      </c>
      <c r="V8" s="193">
        <v>638329663</v>
      </c>
      <c r="W8" s="193">
        <v>631983887.25999999</v>
      </c>
      <c r="X8" s="193">
        <v>692967196.67999995</v>
      </c>
      <c r="Y8" s="193">
        <v>708355382.38999999</v>
      </c>
      <c r="Z8" s="193">
        <v>697240350</v>
      </c>
      <c r="AA8" s="198">
        <v>772835265.58000004</v>
      </c>
    </row>
    <row r="9" spans="1:27" s="3" customFormat="1" ht="15.6" x14ac:dyDescent="0.3">
      <c r="A9" s="194" t="s">
        <v>13</v>
      </c>
      <c r="B9" s="195">
        <v>117762653</v>
      </c>
      <c r="C9" s="196">
        <v>124208921</v>
      </c>
      <c r="D9" s="195">
        <v>125984641</v>
      </c>
      <c r="E9" s="195">
        <v>131593547</v>
      </c>
      <c r="F9" s="197">
        <v>142700289</v>
      </c>
      <c r="G9" s="195">
        <v>154771202</v>
      </c>
      <c r="H9" s="195">
        <v>176915739</v>
      </c>
      <c r="I9" s="197">
        <v>171365310.24000001</v>
      </c>
      <c r="J9" s="197">
        <v>155403328</v>
      </c>
      <c r="K9" s="197">
        <v>150481601</v>
      </c>
      <c r="L9" s="197">
        <v>141627995</v>
      </c>
      <c r="M9" s="197">
        <v>123495404</v>
      </c>
      <c r="N9" s="94">
        <v>131627233</v>
      </c>
      <c r="O9" s="94">
        <v>148867207</v>
      </c>
      <c r="P9" s="94">
        <v>160125900</v>
      </c>
      <c r="Q9" s="94">
        <v>125020916</v>
      </c>
      <c r="R9" s="94">
        <v>136658174</v>
      </c>
      <c r="S9" s="94">
        <v>143494560.22999999</v>
      </c>
      <c r="T9" s="193">
        <v>166904230</v>
      </c>
      <c r="U9" s="193">
        <v>120106436</v>
      </c>
      <c r="V9" s="193">
        <v>57673726</v>
      </c>
      <c r="W9" s="193">
        <v>53377285.539999999</v>
      </c>
      <c r="X9" s="193">
        <v>55154101.159999996</v>
      </c>
      <c r="Y9" s="193">
        <v>48436910.950000003</v>
      </c>
      <c r="Z9" s="193">
        <v>40378344</v>
      </c>
      <c r="AA9" s="198">
        <v>34211378.689999998</v>
      </c>
    </row>
    <row r="10" spans="1:27" s="3" customFormat="1" ht="15.6" x14ac:dyDescent="0.3">
      <c r="A10" s="194" t="s">
        <v>14</v>
      </c>
      <c r="B10" s="195">
        <v>29404328</v>
      </c>
      <c r="C10" s="196">
        <v>44768433</v>
      </c>
      <c r="D10" s="195">
        <v>54645903</v>
      </c>
      <c r="E10" s="195">
        <v>51239537</v>
      </c>
      <c r="F10" s="197">
        <v>50303231</v>
      </c>
      <c r="G10" s="195">
        <v>58176304</v>
      </c>
      <c r="H10" s="195">
        <v>60534139</v>
      </c>
      <c r="I10" s="197">
        <v>50324531.119999997</v>
      </c>
      <c r="J10" s="197">
        <v>49360351</v>
      </c>
      <c r="K10" s="197">
        <v>50070688</v>
      </c>
      <c r="L10" s="197">
        <v>17697729</v>
      </c>
      <c r="M10" s="197">
        <v>10186396</v>
      </c>
      <c r="N10" s="94">
        <v>11233096</v>
      </c>
      <c r="O10" s="94">
        <v>16380219</v>
      </c>
      <c r="P10" s="94">
        <v>12101329</v>
      </c>
      <c r="Q10" s="94">
        <v>9260666</v>
      </c>
      <c r="R10" s="94">
        <v>6417508</v>
      </c>
      <c r="S10" s="94">
        <v>2468329.0499999998</v>
      </c>
      <c r="T10" s="199"/>
      <c r="U10" s="200"/>
      <c r="V10" s="200"/>
      <c r="W10" s="200"/>
      <c r="X10" s="200"/>
      <c r="Y10" s="200"/>
      <c r="Z10" s="193"/>
      <c r="AA10" s="193"/>
    </row>
    <row r="11" spans="1:27" s="3" customFormat="1" ht="15.6" x14ac:dyDescent="0.3">
      <c r="A11" s="194" t="s">
        <v>15</v>
      </c>
      <c r="B11" s="195">
        <v>25244433</v>
      </c>
      <c r="C11" s="196">
        <v>23721882</v>
      </c>
      <c r="D11" s="195">
        <v>29427292</v>
      </c>
      <c r="E11" s="195">
        <v>28640884</v>
      </c>
      <c r="F11" s="197">
        <v>29136307</v>
      </c>
      <c r="G11" s="195">
        <v>37912332</v>
      </c>
      <c r="H11" s="195">
        <v>33915283</v>
      </c>
      <c r="I11" s="197">
        <v>37298960.619999997</v>
      </c>
      <c r="J11" s="197">
        <v>37575748</v>
      </c>
      <c r="K11" s="197">
        <v>17805850</v>
      </c>
      <c r="L11" s="197">
        <v>12229849</v>
      </c>
      <c r="M11" s="197">
        <v>12835980</v>
      </c>
      <c r="N11" s="94">
        <v>13636912</v>
      </c>
      <c r="O11" s="94">
        <v>12052974</v>
      </c>
      <c r="P11" s="94">
        <v>13539568</v>
      </c>
      <c r="Q11" s="94">
        <v>13909156</v>
      </c>
      <c r="R11" s="94">
        <v>16596860</v>
      </c>
      <c r="S11" s="94">
        <v>11791477.76</v>
      </c>
      <c r="T11" s="193">
        <v>4704410.5</v>
      </c>
      <c r="U11" s="193">
        <v>6122608.2400000002</v>
      </c>
      <c r="V11" s="193">
        <v>7534299</v>
      </c>
      <c r="W11" s="193">
        <v>1482013.95</v>
      </c>
      <c r="X11" s="193">
        <v>1533786.81</v>
      </c>
      <c r="Y11" s="193">
        <v>1321446.6000000001</v>
      </c>
      <c r="Z11" s="193">
        <v>1257525</v>
      </c>
      <c r="AA11" s="198">
        <v>954594.34</v>
      </c>
    </row>
    <row r="12" spans="1:27" s="3" customFormat="1" ht="15.6" x14ac:dyDescent="0.3">
      <c r="A12" s="194" t="s">
        <v>16</v>
      </c>
      <c r="B12" s="195">
        <v>8769343</v>
      </c>
      <c r="C12" s="196">
        <v>10355745</v>
      </c>
      <c r="D12" s="195">
        <v>12550171</v>
      </c>
      <c r="E12" s="195">
        <v>15406053</v>
      </c>
      <c r="F12" s="197">
        <v>17666767</v>
      </c>
      <c r="G12" s="195">
        <v>18611002</v>
      </c>
      <c r="H12" s="195">
        <v>74306918</v>
      </c>
      <c r="I12" s="197">
        <v>68705944.629999995</v>
      </c>
      <c r="J12" s="197">
        <v>73504294</v>
      </c>
      <c r="K12" s="197">
        <v>54435108</v>
      </c>
      <c r="L12" s="197">
        <v>54617741</v>
      </c>
      <c r="M12" s="197">
        <v>48710978</v>
      </c>
      <c r="N12" s="94">
        <v>49586706</v>
      </c>
      <c r="O12" s="94">
        <v>58025740</v>
      </c>
      <c r="P12" s="94">
        <v>47655816</v>
      </c>
      <c r="Q12" s="94">
        <v>49690993</v>
      </c>
      <c r="R12" s="94">
        <v>47222148</v>
      </c>
      <c r="S12" s="94">
        <v>49851002.189999998</v>
      </c>
      <c r="T12" s="193">
        <v>52146301</v>
      </c>
      <c r="U12" s="193">
        <v>49919705</v>
      </c>
      <c r="V12" s="193">
        <v>36305666</v>
      </c>
      <c r="W12" s="193">
        <v>40976010.890000001</v>
      </c>
      <c r="X12" s="193">
        <v>44021786.729999997</v>
      </c>
      <c r="Y12" s="193">
        <v>34099493.959999993</v>
      </c>
      <c r="Z12" s="193">
        <v>23614279</v>
      </c>
      <c r="AA12" s="193">
        <v>34330042.109999999</v>
      </c>
    </row>
    <row r="13" spans="1:27" s="3" customFormat="1" ht="15.6" x14ac:dyDescent="0.3">
      <c r="A13" s="194" t="s">
        <v>17</v>
      </c>
      <c r="B13" s="195">
        <v>8259987</v>
      </c>
      <c r="C13" s="196">
        <v>7944148</v>
      </c>
      <c r="D13" s="195">
        <v>8208775</v>
      </c>
      <c r="E13" s="195">
        <v>9149985</v>
      </c>
      <c r="F13" s="197">
        <v>14310949</v>
      </c>
      <c r="G13" s="195">
        <v>10338737</v>
      </c>
      <c r="H13" s="195">
        <v>14538468</v>
      </c>
      <c r="I13" s="197">
        <v>41939631</v>
      </c>
      <c r="J13" s="197">
        <v>48496689</v>
      </c>
      <c r="K13" s="197">
        <v>44836789</v>
      </c>
      <c r="L13" s="197">
        <v>49770718</v>
      </c>
      <c r="M13" s="197">
        <v>35682215</v>
      </c>
      <c r="N13" s="94">
        <v>54077901</v>
      </c>
      <c r="O13" s="94">
        <v>33497853</v>
      </c>
      <c r="P13" s="94">
        <v>43672710</v>
      </c>
      <c r="Q13" s="94">
        <v>29801318</v>
      </c>
      <c r="R13" s="94">
        <v>24353769</v>
      </c>
      <c r="S13" s="94">
        <v>42156405.899999999</v>
      </c>
      <c r="T13" s="193">
        <v>28965769</v>
      </c>
      <c r="U13" s="193">
        <v>35570062.159999996</v>
      </c>
      <c r="V13" s="193">
        <v>32073645</v>
      </c>
      <c r="W13" s="193">
        <v>19976756.449999999</v>
      </c>
      <c r="X13" s="193">
        <v>519820.07</v>
      </c>
      <c r="Y13" s="193">
        <v>37458040.289999999</v>
      </c>
      <c r="Z13" s="193">
        <v>22222673</v>
      </c>
      <c r="AA13" s="193">
        <v>21602280.850000001</v>
      </c>
    </row>
    <row r="14" spans="1:27" s="3" customFormat="1" ht="15.6" x14ac:dyDescent="0.3">
      <c r="A14" s="194" t="s">
        <v>18</v>
      </c>
      <c r="B14" s="195">
        <v>6597541</v>
      </c>
      <c r="C14" s="196">
        <v>7594520</v>
      </c>
      <c r="D14" s="195">
        <v>8760801</v>
      </c>
      <c r="E14" s="195">
        <v>16545188</v>
      </c>
      <c r="F14" s="197">
        <v>17504305</v>
      </c>
      <c r="G14" s="195">
        <v>16316642</v>
      </c>
      <c r="H14" s="195">
        <v>17786139</v>
      </c>
      <c r="I14" s="197">
        <v>20449249.84</v>
      </c>
      <c r="J14" s="197">
        <v>27540540</v>
      </c>
      <c r="K14" s="197">
        <v>20353749</v>
      </c>
      <c r="L14" s="197">
        <v>22199946</v>
      </c>
      <c r="M14" s="197">
        <v>16922359</v>
      </c>
      <c r="N14" s="94">
        <v>12947837</v>
      </c>
      <c r="O14" s="94">
        <v>3522621</v>
      </c>
      <c r="P14" s="94">
        <v>2528567</v>
      </c>
      <c r="Q14" s="94">
        <v>6551906</v>
      </c>
      <c r="R14" s="94">
        <v>5177448</v>
      </c>
      <c r="S14" s="94">
        <v>1270398.77</v>
      </c>
      <c r="T14" s="193">
        <v>0</v>
      </c>
      <c r="U14" s="193">
        <v>0</v>
      </c>
      <c r="V14" s="193">
        <v>0</v>
      </c>
      <c r="W14" s="193">
        <v>0</v>
      </c>
      <c r="X14" s="193">
        <v>5734.55</v>
      </c>
      <c r="Y14" s="193">
        <v>0</v>
      </c>
      <c r="Z14" s="193"/>
      <c r="AA14" s="193"/>
    </row>
    <row r="15" spans="1:27" s="3" customFormat="1" ht="15.6" x14ac:dyDescent="0.3">
      <c r="A15" s="194" t="s">
        <v>19</v>
      </c>
      <c r="B15" s="195">
        <v>4269767</v>
      </c>
      <c r="C15" s="196">
        <v>5606817</v>
      </c>
      <c r="D15" s="195">
        <v>5273052</v>
      </c>
      <c r="E15" s="195">
        <v>5780142</v>
      </c>
      <c r="F15" s="197">
        <v>7378683</v>
      </c>
      <c r="G15" s="195">
        <v>8788887</v>
      </c>
      <c r="H15" s="195">
        <v>15857149</v>
      </c>
      <c r="I15" s="197">
        <v>13879178.82</v>
      </c>
      <c r="J15" s="197">
        <v>13087351</v>
      </c>
      <c r="K15" s="197">
        <v>14408349</v>
      </c>
      <c r="L15" s="197">
        <v>13494635</v>
      </c>
      <c r="M15" s="197">
        <v>13429047</v>
      </c>
      <c r="N15" s="94">
        <v>16503599</v>
      </c>
      <c r="O15" s="94">
        <v>18173181</v>
      </c>
      <c r="P15" s="94">
        <v>10738395</v>
      </c>
      <c r="Q15" s="94">
        <v>13966422</v>
      </c>
      <c r="R15" s="94">
        <v>10894801</v>
      </c>
      <c r="S15" s="94">
        <v>11273920.060000001</v>
      </c>
      <c r="T15" s="199"/>
      <c r="U15" s="200"/>
      <c r="V15" s="200"/>
      <c r="W15" s="200"/>
      <c r="X15" s="200"/>
      <c r="Y15" s="200"/>
      <c r="Z15" s="200"/>
      <c r="AA15" s="200"/>
    </row>
    <row r="16" spans="1:27" s="272" customFormat="1" ht="15.6" x14ac:dyDescent="0.3">
      <c r="A16" s="201" t="s">
        <v>27</v>
      </c>
      <c r="B16" s="202">
        <v>61091204</v>
      </c>
      <c r="C16" s="203">
        <v>40632162</v>
      </c>
      <c r="D16" s="202">
        <v>33779270</v>
      </c>
      <c r="E16" s="202">
        <v>33973277</v>
      </c>
      <c r="F16" s="204">
        <v>41709899</v>
      </c>
      <c r="G16" s="202">
        <v>46192150</v>
      </c>
      <c r="H16" s="202">
        <v>47091350</v>
      </c>
      <c r="I16" s="204">
        <v>54573513</v>
      </c>
      <c r="J16" s="204">
        <v>58668627</v>
      </c>
      <c r="K16" s="204">
        <v>62770767</v>
      </c>
      <c r="L16" s="204">
        <v>65175283</v>
      </c>
      <c r="M16" s="204">
        <v>68729069</v>
      </c>
      <c r="N16" s="193">
        <v>49051895</v>
      </c>
      <c r="O16" s="193">
        <v>39461135</v>
      </c>
      <c r="P16" s="193">
        <v>35697974</v>
      </c>
      <c r="Q16" s="193">
        <v>28577954</v>
      </c>
      <c r="R16" s="193">
        <v>24581159</v>
      </c>
      <c r="S16" s="193">
        <v>23614460.43</v>
      </c>
      <c r="T16" s="199"/>
      <c r="U16" s="200"/>
      <c r="V16" s="200"/>
      <c r="W16" s="200"/>
      <c r="X16" s="200"/>
      <c r="Y16" s="200"/>
      <c r="Z16" s="200"/>
      <c r="AA16" s="200"/>
    </row>
    <row r="17" spans="1:27" s="272" customFormat="1" ht="15.6" x14ac:dyDescent="0.3">
      <c r="A17" s="201" t="s">
        <v>102</v>
      </c>
      <c r="B17" s="202">
        <v>6378504</v>
      </c>
      <c r="C17" s="203">
        <v>7070059</v>
      </c>
      <c r="D17" s="202">
        <v>8826690</v>
      </c>
      <c r="E17" s="202">
        <v>8745910</v>
      </c>
      <c r="F17" s="204">
        <v>9204305</v>
      </c>
      <c r="G17" s="202">
        <v>10097039</v>
      </c>
      <c r="H17" s="202">
        <v>12777096</v>
      </c>
      <c r="I17" s="204">
        <v>18035708.640000001</v>
      </c>
      <c r="J17" s="204">
        <v>20175405</v>
      </c>
      <c r="K17" s="204">
        <v>21228400</v>
      </c>
      <c r="L17" s="204">
        <v>22649867</v>
      </c>
      <c r="M17" s="204">
        <v>22736557</v>
      </c>
      <c r="N17" s="193">
        <v>21501487</v>
      </c>
      <c r="O17" s="193">
        <v>19808983</v>
      </c>
      <c r="P17" s="193">
        <v>18770277</v>
      </c>
      <c r="Q17" s="193">
        <v>19411389</v>
      </c>
      <c r="R17" s="193">
        <v>15018346</v>
      </c>
      <c r="S17" s="193">
        <v>24067022.880000003</v>
      </c>
      <c r="T17" s="199">
        <v>4520488</v>
      </c>
      <c r="U17" s="200">
        <v>5864408.3300000001</v>
      </c>
      <c r="V17" s="200">
        <v>2666330</v>
      </c>
      <c r="W17" s="200">
        <v>1441047.97</v>
      </c>
      <c r="X17" s="200">
        <v>16628.27</v>
      </c>
      <c r="Y17" s="200">
        <v>21870.190000000002</v>
      </c>
      <c r="Z17" s="200">
        <v>6957</v>
      </c>
      <c r="AA17" s="200">
        <v>1248.06</v>
      </c>
    </row>
    <row r="18" spans="1:27" s="272" customFormat="1" ht="15.6" x14ac:dyDescent="0.3">
      <c r="A18" s="205" t="s">
        <v>48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23246032</v>
      </c>
      <c r="T18" s="193">
        <v>9781829</v>
      </c>
      <c r="U18" s="193">
        <v>44916697</v>
      </c>
      <c r="V18" s="244">
        <v>21397378</v>
      </c>
      <c r="W18" s="244">
        <v>242801.9</v>
      </c>
      <c r="X18" s="244">
        <v>15848562.6</v>
      </c>
      <c r="Y18" s="244">
        <v>7831888.4299999997</v>
      </c>
      <c r="Z18" s="244">
        <v>2187602</v>
      </c>
      <c r="AA18" s="244">
        <v>13180019.17</v>
      </c>
    </row>
    <row r="19" spans="1:27" s="3" customFormat="1" ht="15.6" x14ac:dyDescent="0.3">
      <c r="A19" s="194"/>
      <c r="B19" s="201"/>
      <c r="C19" s="207"/>
      <c r="D19" s="201"/>
      <c r="E19" s="201"/>
      <c r="F19" s="208"/>
      <c r="G19" s="201"/>
      <c r="H19" s="201"/>
      <c r="I19" s="208"/>
      <c r="J19" s="208"/>
      <c r="K19" s="208"/>
      <c r="L19" s="208"/>
      <c r="M19" s="208"/>
      <c r="N19" s="209"/>
      <c r="O19" s="209"/>
      <c r="P19" s="209"/>
      <c r="Q19" s="209"/>
      <c r="R19" s="209"/>
      <c r="S19" s="193"/>
      <c r="T19" s="209"/>
      <c r="U19" s="209"/>
      <c r="V19" s="209"/>
      <c r="W19" s="210"/>
      <c r="X19" s="209"/>
      <c r="Y19" s="209"/>
      <c r="Z19" s="209"/>
      <c r="AA19" s="209"/>
    </row>
    <row r="20" spans="1:27" s="3" customFormat="1" ht="15.6" x14ac:dyDescent="0.3">
      <c r="A20" s="4" t="s">
        <v>28</v>
      </c>
      <c r="B20" s="6">
        <v>2059417495</v>
      </c>
      <c r="C20" s="6">
        <v>2118280009</v>
      </c>
      <c r="D20" s="6">
        <v>2282427955</v>
      </c>
      <c r="E20" s="6">
        <v>2451107641</v>
      </c>
      <c r="F20" s="6">
        <v>2704679012</v>
      </c>
      <c r="G20" s="6">
        <v>3022967726</v>
      </c>
      <c r="H20" s="6">
        <v>3468827883</v>
      </c>
      <c r="I20" s="6">
        <v>4068489434.4699998</v>
      </c>
      <c r="J20" s="6">
        <v>4387992430</v>
      </c>
      <c r="K20" s="6">
        <v>3972866462</v>
      </c>
      <c r="L20" s="6">
        <v>4525258041</v>
      </c>
      <c r="M20" s="6">
        <v>4472656052</v>
      </c>
      <c r="N20" s="6">
        <v>4958806548</v>
      </c>
      <c r="O20" s="6">
        <v>5120863506</v>
      </c>
      <c r="P20" s="6">
        <v>5687566922</v>
      </c>
      <c r="Q20" s="6">
        <v>5067487811</v>
      </c>
      <c r="R20" s="6">
        <v>5190346837</v>
      </c>
      <c r="S20" s="6">
        <v>5723064928.2400007</v>
      </c>
      <c r="T20" s="6">
        <v>6417247653.0900002</v>
      </c>
      <c r="U20" s="6">
        <v>6431720746.3999996</v>
      </c>
      <c r="V20" s="6">
        <v>6738127077</v>
      </c>
      <c r="W20" s="6">
        <v>6812306830.1700001</v>
      </c>
      <c r="X20" s="6">
        <v>7005644617.9300003</v>
      </c>
      <c r="Y20" s="6">
        <v>7307760509.4000006</v>
      </c>
      <c r="Z20" s="6">
        <v>7502483648</v>
      </c>
      <c r="AA20" s="6">
        <v>8103665218.9699993</v>
      </c>
    </row>
    <row r="21" spans="1:27" s="3" customFormat="1" ht="15.6" x14ac:dyDescent="0.3">
      <c r="A21" s="194"/>
      <c r="B21" s="213"/>
      <c r="C21" s="214"/>
      <c r="D21" s="213"/>
      <c r="E21" s="194"/>
      <c r="F21" s="215"/>
      <c r="G21" s="194"/>
      <c r="H21" s="194"/>
      <c r="I21" s="215"/>
      <c r="J21" s="215"/>
      <c r="K21" s="215"/>
      <c r="L21" s="215"/>
      <c r="M21" s="215"/>
      <c r="N21" s="216"/>
      <c r="O21" s="217"/>
      <c r="P21" s="217"/>
      <c r="Q21" s="217"/>
      <c r="R21" s="217"/>
      <c r="S21" s="217"/>
      <c r="T21" s="216"/>
      <c r="U21" s="217"/>
      <c r="V21" s="209"/>
      <c r="W21" s="210"/>
      <c r="X21" s="217"/>
      <c r="Y21" s="217"/>
      <c r="Z21" s="216"/>
      <c r="AA21" s="216"/>
    </row>
    <row r="22" spans="1:27" s="3" customFormat="1" ht="15.6" x14ac:dyDescent="0.3">
      <c r="A22" s="211" t="s">
        <v>29</v>
      </c>
      <c r="B22" s="212">
        <v>89232196</v>
      </c>
      <c r="C22" s="218">
        <v>99087459</v>
      </c>
      <c r="D22" s="212">
        <v>101876155</v>
      </c>
      <c r="E22" s="212">
        <v>105349884</v>
      </c>
      <c r="F22" s="219">
        <v>114674216</v>
      </c>
      <c r="G22" s="212">
        <v>121883259</v>
      </c>
      <c r="H22" s="212">
        <v>137303296</v>
      </c>
      <c r="I22" s="219">
        <v>154247370</v>
      </c>
      <c r="J22" s="219">
        <v>143044762</v>
      </c>
      <c r="K22" s="219">
        <v>146261099</v>
      </c>
      <c r="L22" s="219">
        <v>151362237.51999998</v>
      </c>
      <c r="M22" s="219">
        <v>167022384</v>
      </c>
      <c r="N22" s="95">
        <v>171447602</v>
      </c>
      <c r="O22" s="95">
        <v>151990831</v>
      </c>
      <c r="P22" s="95">
        <v>175641884</v>
      </c>
      <c r="Q22" s="95">
        <v>176456184</v>
      </c>
      <c r="R22" s="95">
        <v>219753859</v>
      </c>
      <c r="S22" s="95">
        <v>270742022.82999998</v>
      </c>
      <c r="T22" s="95">
        <v>304889367</v>
      </c>
      <c r="U22" s="95">
        <v>338368832</v>
      </c>
      <c r="V22" s="95">
        <v>363137689</v>
      </c>
      <c r="W22" s="220">
        <v>412294382.37</v>
      </c>
      <c r="X22" s="95">
        <v>451636934.63999999</v>
      </c>
      <c r="Y22" s="95">
        <v>505584346.35999995</v>
      </c>
      <c r="Z22" s="95">
        <v>494095746</v>
      </c>
      <c r="AA22" s="221">
        <v>460239552.01000065</v>
      </c>
    </row>
    <row r="23" spans="1:27" s="3" customFormat="1" ht="15.6" x14ac:dyDescent="0.3">
      <c r="A23" s="194"/>
      <c r="B23" s="213"/>
      <c r="C23" s="214"/>
      <c r="D23" s="213"/>
      <c r="E23" s="194"/>
      <c r="F23" s="215"/>
      <c r="G23" s="194"/>
      <c r="H23" s="194"/>
      <c r="I23" s="215"/>
      <c r="J23" s="215"/>
      <c r="K23" s="215"/>
      <c r="L23" s="215"/>
      <c r="M23" s="215"/>
      <c r="N23" s="216"/>
      <c r="O23" s="216"/>
      <c r="P23" s="217"/>
      <c r="Q23" s="217"/>
      <c r="R23" s="217"/>
      <c r="S23" s="217"/>
      <c r="T23" s="216"/>
      <c r="U23" s="217"/>
      <c r="V23" s="217"/>
      <c r="W23" s="217"/>
      <c r="X23" s="217"/>
      <c r="Y23" s="217"/>
      <c r="Z23" s="216"/>
      <c r="AA23" s="216"/>
    </row>
    <row r="24" spans="1:27" s="233" customFormat="1" ht="15" x14ac:dyDescent="0.25">
      <c r="A24" s="4" t="s">
        <v>30</v>
      </c>
      <c r="B24" s="6">
        <v>2148649691</v>
      </c>
      <c r="C24" s="8">
        <v>2217367468</v>
      </c>
      <c r="D24" s="6">
        <v>2384304110</v>
      </c>
      <c r="E24" s="6">
        <v>2556457525</v>
      </c>
      <c r="F24" s="7">
        <v>2819353228</v>
      </c>
      <c r="G24" s="6">
        <v>3144850985</v>
      </c>
      <c r="H24" s="6">
        <v>3606131179</v>
      </c>
      <c r="I24" s="6">
        <v>4240772513.1099997</v>
      </c>
      <c r="J24" s="6">
        <v>4531037192</v>
      </c>
      <c r="K24" s="6">
        <v>4119127561</v>
      </c>
      <c r="L24" s="6">
        <v>4676620278.5200005</v>
      </c>
      <c r="M24" s="6">
        <v>4639678436</v>
      </c>
      <c r="N24" s="191">
        <v>5130254150</v>
      </c>
      <c r="O24" s="191">
        <v>5272854337</v>
      </c>
      <c r="P24" s="191">
        <v>5863208806</v>
      </c>
      <c r="Q24" s="191">
        <v>5243943995</v>
      </c>
      <c r="R24" s="191">
        <v>5410100696</v>
      </c>
      <c r="S24" s="192">
        <v>5993806951.0700006</v>
      </c>
      <c r="T24" s="191">
        <v>6722137020.0900002</v>
      </c>
      <c r="U24" s="191">
        <v>6770089578.3999996</v>
      </c>
      <c r="V24" s="191">
        <v>7101264766</v>
      </c>
      <c r="W24" s="191">
        <v>7224601212.54</v>
      </c>
      <c r="X24" s="191">
        <v>7457298180.8400011</v>
      </c>
      <c r="Y24" s="191">
        <v>7813344855.7600002</v>
      </c>
      <c r="Z24" s="191">
        <v>7996579394</v>
      </c>
      <c r="AA24" s="191">
        <v>8563904770.9799995</v>
      </c>
    </row>
    <row r="25" spans="1:27" s="3" customFormat="1" ht="15.6" x14ac:dyDescent="0.3">
      <c r="A25" s="194"/>
      <c r="B25" s="222"/>
      <c r="C25" s="223"/>
      <c r="D25" s="224"/>
      <c r="E25" s="224"/>
      <c r="F25" s="225"/>
      <c r="G25" s="224"/>
      <c r="H25" s="224"/>
      <c r="I25" s="224"/>
      <c r="J25" s="224"/>
      <c r="K25" s="224"/>
      <c r="L25" s="224"/>
      <c r="M25" s="224"/>
      <c r="N25" s="226"/>
      <c r="O25" s="227"/>
      <c r="P25" s="227"/>
      <c r="Q25" s="227"/>
      <c r="R25" s="227"/>
      <c r="S25" s="227"/>
      <c r="T25" s="226"/>
      <c r="U25" s="227"/>
      <c r="V25" s="227"/>
      <c r="W25" s="227"/>
      <c r="X25" s="227"/>
      <c r="Y25" s="227"/>
      <c r="Z25" s="226"/>
      <c r="AA25" s="226"/>
    </row>
    <row r="26" spans="1:27" s="3" customFormat="1" ht="15.6" x14ac:dyDescent="0.3">
      <c r="A26" s="194" t="s">
        <v>31</v>
      </c>
      <c r="B26" s="222"/>
      <c r="C26" s="228">
        <v>3.1981842962971851E-2</v>
      </c>
      <c r="D26" s="228">
        <v>7.5285961577930036E-2</v>
      </c>
      <c r="E26" s="228">
        <v>7.2202792537232177E-2</v>
      </c>
      <c r="F26" s="228">
        <v>0.10283593622389639</v>
      </c>
      <c r="G26" s="228">
        <v>0.11545121546579051</v>
      </c>
      <c r="H26" s="228">
        <v>0.14667791771380226</v>
      </c>
      <c r="I26" s="228">
        <v>0.17598953077630114</v>
      </c>
      <c r="J26" s="228">
        <v>6.8446180027971537E-2</v>
      </c>
      <c r="K26" s="228">
        <v>-9.09084639003334E-2</v>
      </c>
      <c r="L26" s="228">
        <v>0.13534242609972924</v>
      </c>
      <c r="M26" s="228">
        <v>-7.899260645487207E-3</v>
      </c>
      <c r="N26" s="229">
        <v>0.10573485226767987</v>
      </c>
      <c r="O26" s="229">
        <v>2.779593034391873E-2</v>
      </c>
      <c r="P26" s="229">
        <v>0.11196108052093152</v>
      </c>
      <c r="Q26" s="229">
        <v>-0.10561875442100706</v>
      </c>
      <c r="R26" s="229">
        <v>3.1685445374402786E-2</v>
      </c>
      <c r="S26" s="229">
        <v>0.10789193914663518</v>
      </c>
      <c r="T26" s="229">
        <v>0.12151376828878009</v>
      </c>
      <c r="U26" s="229">
        <v>7.1335288416000554E-3</v>
      </c>
      <c r="V26" s="229">
        <v>4.8917401131089354E-2</v>
      </c>
      <c r="W26" s="229">
        <v>1.7368236589419959E-2</v>
      </c>
      <c r="X26" s="229">
        <v>3.2208970634406871E-2</v>
      </c>
      <c r="Y26" s="229">
        <v>4.774472822272121E-2</v>
      </c>
      <c r="Z26" s="229">
        <v>2.3451484815100565E-2</v>
      </c>
      <c r="AA26" s="229">
        <v>7.0946006914615958E-2</v>
      </c>
    </row>
    <row r="27" spans="1:27" s="3" customFormat="1" ht="15.6" x14ac:dyDescent="0.3">
      <c r="A27" s="211"/>
      <c r="B27" s="211"/>
      <c r="C27" s="230"/>
      <c r="D27" s="211"/>
      <c r="E27" s="211"/>
      <c r="F27" s="231"/>
      <c r="G27" s="211"/>
      <c r="H27" s="211"/>
      <c r="I27" s="211"/>
      <c r="J27" s="211"/>
      <c r="K27" s="211"/>
      <c r="L27" s="211"/>
      <c r="M27" s="211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</row>
    <row r="28" spans="1:27" s="3" customFormat="1" ht="15.6" x14ac:dyDescent="0.3">
      <c r="A28" s="5"/>
      <c r="B28" s="5"/>
      <c r="C28" s="5"/>
      <c r="D28" s="5"/>
      <c r="E28" s="5"/>
      <c r="F28" s="5"/>
      <c r="G28" s="5"/>
      <c r="H28" s="5"/>
      <c r="N28" s="11"/>
      <c r="O28" s="11"/>
      <c r="P28" s="11"/>
      <c r="Q28" s="11"/>
      <c r="R28" s="11"/>
      <c r="S28" s="11"/>
    </row>
    <row r="29" spans="1:27" s="3" customFormat="1" ht="15.6" x14ac:dyDescent="0.3">
      <c r="A29" s="5"/>
      <c r="B29" s="5"/>
      <c r="C29" s="5"/>
      <c r="D29" s="5"/>
      <c r="E29" s="5"/>
      <c r="F29" s="5"/>
    </row>
    <row r="30" spans="1:27" s="3" customFormat="1" ht="15.6" x14ac:dyDescent="0.3">
      <c r="A30" s="5"/>
      <c r="B30" s="5"/>
      <c r="C30" s="5"/>
      <c r="D30" s="5"/>
      <c r="E30" s="5"/>
      <c r="F30" s="5"/>
      <c r="N30" s="11"/>
      <c r="O30" s="11"/>
      <c r="P30" s="11"/>
      <c r="Q30" s="11"/>
      <c r="R30" s="11"/>
      <c r="S30" s="11"/>
      <c r="Z30" s="11"/>
    </row>
    <row r="31" spans="1:27" ht="15.6" x14ac:dyDescent="0.3">
      <c r="A31" s="12" t="s">
        <v>39</v>
      </c>
      <c r="B31" s="12"/>
      <c r="C31" s="12"/>
      <c r="D31" s="12"/>
      <c r="E31" s="12"/>
      <c r="F31" s="12"/>
      <c r="Z31" s="3"/>
    </row>
    <row r="32" spans="1:27" x14ac:dyDescent="0.3">
      <c r="A32" s="12" t="s">
        <v>40</v>
      </c>
      <c r="B32" s="12"/>
      <c r="C32" s="12"/>
      <c r="D32" s="12"/>
      <c r="E32" s="12"/>
      <c r="F32" s="12"/>
    </row>
    <row r="33" spans="1:26" ht="18" x14ac:dyDescent="0.35">
      <c r="A33" s="12" t="s">
        <v>41</v>
      </c>
      <c r="B33" s="12"/>
      <c r="C33" s="12"/>
      <c r="D33" s="12"/>
      <c r="E33" s="12"/>
      <c r="F33" s="12"/>
      <c r="N33" s="2"/>
      <c r="O33" s="2"/>
      <c r="P33" s="2"/>
      <c r="Q33" s="2"/>
      <c r="R33" s="2"/>
      <c r="S33" s="2"/>
    </row>
    <row r="34" spans="1:26" ht="15.6" x14ac:dyDescent="0.3">
      <c r="A34" s="12" t="s">
        <v>49</v>
      </c>
      <c r="B34" s="10"/>
      <c r="C34" s="10"/>
      <c r="D34" s="10"/>
      <c r="E34" s="10"/>
      <c r="F34" s="10"/>
      <c r="G34" s="10"/>
      <c r="H34" s="10"/>
      <c r="N34" s="3"/>
      <c r="O34" s="3"/>
      <c r="P34" s="3"/>
      <c r="Q34" s="3"/>
      <c r="R34" s="3"/>
      <c r="S34" s="3"/>
    </row>
    <row r="35" spans="1:26" x14ac:dyDescent="0.3">
      <c r="A35" s="9" t="s">
        <v>56</v>
      </c>
      <c r="B35" s="10"/>
      <c r="C35" s="10"/>
      <c r="D35" s="10"/>
      <c r="E35" s="10"/>
      <c r="F35" s="10"/>
      <c r="G35" s="10"/>
      <c r="H35" s="10"/>
    </row>
    <row r="36" spans="1:26" x14ac:dyDescent="0.3">
      <c r="A36" s="9" t="s">
        <v>57</v>
      </c>
      <c r="B36" s="10"/>
      <c r="C36" s="10"/>
      <c r="D36" s="10"/>
      <c r="E36" s="10"/>
      <c r="F36" s="10"/>
      <c r="G36" s="10"/>
      <c r="H36" s="10"/>
    </row>
    <row r="37" spans="1:26" x14ac:dyDescent="0.3">
      <c r="A37" s="12" t="s">
        <v>107</v>
      </c>
      <c r="B37" s="10"/>
      <c r="C37" s="10"/>
      <c r="D37" s="10"/>
      <c r="E37" s="10"/>
      <c r="F37" s="10"/>
      <c r="G37" s="10"/>
      <c r="H37" s="10"/>
    </row>
    <row r="38" spans="1:26" x14ac:dyDescent="0.3">
      <c r="A38" s="9" t="s">
        <v>58</v>
      </c>
      <c r="B38" s="10"/>
      <c r="C38" s="10"/>
      <c r="D38" s="10"/>
      <c r="E38" s="10"/>
      <c r="F38" s="10"/>
      <c r="G38" s="10"/>
      <c r="H38" s="10"/>
    </row>
    <row r="39" spans="1:26" x14ac:dyDescent="0.3">
      <c r="A39" s="9" t="s">
        <v>59</v>
      </c>
      <c r="B39" s="10"/>
      <c r="C39" s="10"/>
      <c r="D39" s="10"/>
      <c r="E39" s="10"/>
      <c r="F39" s="10"/>
      <c r="G39" s="10"/>
      <c r="H39" s="10"/>
    </row>
    <row r="40" spans="1:26" s="3" customFormat="1" ht="15.6" x14ac:dyDescent="0.3">
      <c r="A40" s="9" t="s">
        <v>108</v>
      </c>
      <c r="B40" s="15"/>
      <c r="C40" s="13"/>
      <c r="D40" s="13"/>
      <c r="E40" s="13"/>
      <c r="F40" s="13"/>
      <c r="G40" s="13"/>
      <c r="H40" s="13"/>
      <c r="N40" s="11"/>
      <c r="O40" s="11"/>
      <c r="P40" s="11"/>
      <c r="Q40" s="11"/>
      <c r="R40" s="11"/>
      <c r="S40" s="11"/>
    </row>
    <row r="41" spans="1:26" s="3" customFormat="1" ht="15.6" x14ac:dyDescent="0.3">
      <c r="A41" s="9"/>
      <c r="B41" s="15"/>
      <c r="C41" s="13"/>
      <c r="D41" s="13"/>
      <c r="E41" s="13"/>
      <c r="F41" s="13"/>
      <c r="G41" s="13"/>
      <c r="H41" s="13"/>
      <c r="N41" s="11"/>
      <c r="O41" s="11"/>
      <c r="P41" s="11"/>
      <c r="Q41" s="11"/>
      <c r="R41" s="11"/>
      <c r="S41" s="11"/>
    </row>
    <row r="42" spans="1:26" ht="15.6" x14ac:dyDescent="0.3">
      <c r="A42" s="9" t="s">
        <v>32</v>
      </c>
      <c r="B42" s="10"/>
      <c r="C42" s="10"/>
      <c r="D42" s="10"/>
      <c r="E42" s="10"/>
      <c r="F42" s="10"/>
      <c r="G42" s="10"/>
      <c r="H42" s="10"/>
      <c r="Z42" s="3"/>
    </row>
    <row r="43" spans="1:26" ht="15.6" x14ac:dyDescent="0.3">
      <c r="A43" s="12" t="s">
        <v>110</v>
      </c>
      <c r="B43" s="10"/>
      <c r="C43" s="10"/>
      <c r="D43" s="10"/>
      <c r="E43" s="10"/>
      <c r="F43" s="10"/>
      <c r="G43" s="10"/>
      <c r="H43" s="10"/>
      <c r="Z43" s="3"/>
    </row>
  </sheetData>
  <phoneticPr fontId="15" type="noConversion"/>
  <printOptions horizontalCentered="1"/>
  <pageMargins left="0.3" right="0.3" top="1" bottom="0.5" header="0.47" footer="0.5"/>
  <pageSetup firstPageNumber="95" orientation="landscape" r:id="rId1"/>
  <headerFooter scaleWithDoc="0" alignWithMargins="0">
    <oddFooter>&amp;C&amp;"Arial,Regular"&amp;10&amp;P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2DA6-678D-4DBA-97DB-9D364490AC2D}">
  <sheetPr>
    <tabColor rgb="FF7030A0"/>
    <pageSetUpPr fitToPage="1"/>
  </sheetPr>
  <dimension ref="A1:AB41"/>
  <sheetViews>
    <sheetView showGridLines="0" zoomScaleNormal="100" workbookViewId="0">
      <pane xSplit="1" ySplit="4" topLeftCell="R5" activePane="bottomRight" state="frozen"/>
      <selection pane="topRight" activeCell="B1" sqref="B1"/>
      <selection pane="bottomLeft" activeCell="A5" sqref="A5"/>
      <selection pane="bottomRight" activeCell="Y33" sqref="Y33"/>
    </sheetView>
  </sheetViews>
  <sheetFormatPr defaultRowHeight="14.4" x14ac:dyDescent="0.3"/>
  <cols>
    <col min="1" max="1" width="54.6640625" style="72" customWidth="1"/>
    <col min="2" max="2" width="13.109375" style="72" customWidth="1"/>
    <col min="3" max="27" width="13.6640625" style="72" customWidth="1"/>
    <col min="28" max="28" width="12.77734375" style="72" bestFit="1" customWidth="1"/>
    <col min="29" max="256" width="8.88671875" style="72"/>
    <col min="257" max="257" width="54.6640625" style="72" customWidth="1"/>
    <col min="258" max="260" width="0" style="72" hidden="1" customWidth="1"/>
    <col min="261" max="269" width="13.6640625" style="72" customWidth="1"/>
    <col min="270" max="270" width="13.109375" style="72" bestFit="1" customWidth="1"/>
    <col min="271" max="271" width="13.88671875" style="72" bestFit="1" customWidth="1"/>
    <col min="272" max="273" width="13.88671875" style="72" customWidth="1"/>
    <col min="274" max="274" width="8.88671875" style="72"/>
    <col min="275" max="275" width="10.33203125" style="72" bestFit="1" customWidth="1"/>
    <col min="276" max="512" width="8.88671875" style="72"/>
    <col min="513" max="513" width="54.6640625" style="72" customWidth="1"/>
    <col min="514" max="516" width="0" style="72" hidden="1" customWidth="1"/>
    <col min="517" max="525" width="13.6640625" style="72" customWidth="1"/>
    <col min="526" max="526" width="13.109375" style="72" bestFit="1" customWidth="1"/>
    <col min="527" max="527" width="13.88671875" style="72" bestFit="1" customWidth="1"/>
    <col min="528" max="529" width="13.88671875" style="72" customWidth="1"/>
    <col min="530" max="530" width="8.88671875" style="72"/>
    <col min="531" max="531" width="10.33203125" style="72" bestFit="1" customWidth="1"/>
    <col min="532" max="768" width="8.88671875" style="72"/>
    <col min="769" max="769" width="54.6640625" style="72" customWidth="1"/>
    <col min="770" max="772" width="0" style="72" hidden="1" customWidth="1"/>
    <col min="773" max="781" width="13.6640625" style="72" customWidth="1"/>
    <col min="782" max="782" width="13.109375" style="72" bestFit="1" customWidth="1"/>
    <col min="783" max="783" width="13.88671875" style="72" bestFit="1" customWidth="1"/>
    <col min="784" max="785" width="13.88671875" style="72" customWidth="1"/>
    <col min="786" max="786" width="8.88671875" style="72"/>
    <col min="787" max="787" width="10.33203125" style="72" bestFit="1" customWidth="1"/>
    <col min="788" max="1024" width="8.88671875" style="72"/>
    <col min="1025" max="1025" width="54.6640625" style="72" customWidth="1"/>
    <col min="1026" max="1028" width="0" style="72" hidden="1" customWidth="1"/>
    <col min="1029" max="1037" width="13.6640625" style="72" customWidth="1"/>
    <col min="1038" max="1038" width="13.109375" style="72" bestFit="1" customWidth="1"/>
    <col min="1039" max="1039" width="13.88671875" style="72" bestFit="1" customWidth="1"/>
    <col min="1040" max="1041" width="13.88671875" style="72" customWidth="1"/>
    <col min="1042" max="1042" width="8.88671875" style="72"/>
    <col min="1043" max="1043" width="10.33203125" style="72" bestFit="1" customWidth="1"/>
    <col min="1044" max="1280" width="8.88671875" style="72"/>
    <col min="1281" max="1281" width="54.6640625" style="72" customWidth="1"/>
    <col min="1282" max="1284" width="0" style="72" hidden="1" customWidth="1"/>
    <col min="1285" max="1293" width="13.6640625" style="72" customWidth="1"/>
    <col min="1294" max="1294" width="13.109375" style="72" bestFit="1" customWidth="1"/>
    <col min="1295" max="1295" width="13.88671875" style="72" bestFit="1" customWidth="1"/>
    <col min="1296" max="1297" width="13.88671875" style="72" customWidth="1"/>
    <col min="1298" max="1298" width="8.88671875" style="72"/>
    <col min="1299" max="1299" width="10.33203125" style="72" bestFit="1" customWidth="1"/>
    <col min="1300" max="1536" width="8.88671875" style="72"/>
    <col min="1537" max="1537" width="54.6640625" style="72" customWidth="1"/>
    <col min="1538" max="1540" width="0" style="72" hidden="1" customWidth="1"/>
    <col min="1541" max="1549" width="13.6640625" style="72" customWidth="1"/>
    <col min="1550" max="1550" width="13.109375" style="72" bestFit="1" customWidth="1"/>
    <col min="1551" max="1551" width="13.88671875" style="72" bestFit="1" customWidth="1"/>
    <col min="1552" max="1553" width="13.88671875" style="72" customWidth="1"/>
    <col min="1554" max="1554" width="8.88671875" style="72"/>
    <col min="1555" max="1555" width="10.33203125" style="72" bestFit="1" customWidth="1"/>
    <col min="1556" max="1792" width="8.88671875" style="72"/>
    <col min="1793" max="1793" width="54.6640625" style="72" customWidth="1"/>
    <col min="1794" max="1796" width="0" style="72" hidden="1" customWidth="1"/>
    <col min="1797" max="1805" width="13.6640625" style="72" customWidth="1"/>
    <col min="1806" max="1806" width="13.109375" style="72" bestFit="1" customWidth="1"/>
    <col min="1807" max="1807" width="13.88671875" style="72" bestFit="1" customWidth="1"/>
    <col min="1808" max="1809" width="13.88671875" style="72" customWidth="1"/>
    <col min="1810" max="1810" width="8.88671875" style="72"/>
    <col min="1811" max="1811" width="10.33203125" style="72" bestFit="1" customWidth="1"/>
    <col min="1812" max="2048" width="8.88671875" style="72"/>
    <col min="2049" max="2049" width="54.6640625" style="72" customWidth="1"/>
    <col min="2050" max="2052" width="0" style="72" hidden="1" customWidth="1"/>
    <col min="2053" max="2061" width="13.6640625" style="72" customWidth="1"/>
    <col min="2062" max="2062" width="13.109375" style="72" bestFit="1" customWidth="1"/>
    <col min="2063" max="2063" width="13.88671875" style="72" bestFit="1" customWidth="1"/>
    <col min="2064" max="2065" width="13.88671875" style="72" customWidth="1"/>
    <col min="2066" max="2066" width="8.88671875" style="72"/>
    <col min="2067" max="2067" width="10.33203125" style="72" bestFit="1" customWidth="1"/>
    <col min="2068" max="2304" width="8.88671875" style="72"/>
    <col min="2305" max="2305" width="54.6640625" style="72" customWidth="1"/>
    <col min="2306" max="2308" width="0" style="72" hidden="1" customWidth="1"/>
    <col min="2309" max="2317" width="13.6640625" style="72" customWidth="1"/>
    <col min="2318" max="2318" width="13.109375" style="72" bestFit="1" customWidth="1"/>
    <col min="2319" max="2319" width="13.88671875" style="72" bestFit="1" customWidth="1"/>
    <col min="2320" max="2321" width="13.88671875" style="72" customWidth="1"/>
    <col min="2322" max="2322" width="8.88671875" style="72"/>
    <col min="2323" max="2323" width="10.33203125" style="72" bestFit="1" customWidth="1"/>
    <col min="2324" max="2560" width="8.88671875" style="72"/>
    <col min="2561" max="2561" width="54.6640625" style="72" customWidth="1"/>
    <col min="2562" max="2564" width="0" style="72" hidden="1" customWidth="1"/>
    <col min="2565" max="2573" width="13.6640625" style="72" customWidth="1"/>
    <col min="2574" max="2574" width="13.109375" style="72" bestFit="1" customWidth="1"/>
    <col min="2575" max="2575" width="13.88671875" style="72" bestFit="1" customWidth="1"/>
    <col min="2576" max="2577" width="13.88671875" style="72" customWidth="1"/>
    <col min="2578" max="2578" width="8.88671875" style="72"/>
    <col min="2579" max="2579" width="10.33203125" style="72" bestFit="1" customWidth="1"/>
    <col min="2580" max="2816" width="8.88671875" style="72"/>
    <col min="2817" max="2817" width="54.6640625" style="72" customWidth="1"/>
    <col min="2818" max="2820" width="0" style="72" hidden="1" customWidth="1"/>
    <col min="2821" max="2829" width="13.6640625" style="72" customWidth="1"/>
    <col min="2830" max="2830" width="13.109375" style="72" bestFit="1" customWidth="1"/>
    <col min="2831" max="2831" width="13.88671875" style="72" bestFit="1" customWidth="1"/>
    <col min="2832" max="2833" width="13.88671875" style="72" customWidth="1"/>
    <col min="2834" max="2834" width="8.88671875" style="72"/>
    <col min="2835" max="2835" width="10.33203125" style="72" bestFit="1" customWidth="1"/>
    <col min="2836" max="3072" width="8.88671875" style="72"/>
    <col min="3073" max="3073" width="54.6640625" style="72" customWidth="1"/>
    <col min="3074" max="3076" width="0" style="72" hidden="1" customWidth="1"/>
    <col min="3077" max="3085" width="13.6640625" style="72" customWidth="1"/>
    <col min="3086" max="3086" width="13.109375" style="72" bestFit="1" customWidth="1"/>
    <col min="3087" max="3087" width="13.88671875" style="72" bestFit="1" customWidth="1"/>
    <col min="3088" max="3089" width="13.88671875" style="72" customWidth="1"/>
    <col min="3090" max="3090" width="8.88671875" style="72"/>
    <col min="3091" max="3091" width="10.33203125" style="72" bestFit="1" customWidth="1"/>
    <col min="3092" max="3328" width="8.88671875" style="72"/>
    <col min="3329" max="3329" width="54.6640625" style="72" customWidth="1"/>
    <col min="3330" max="3332" width="0" style="72" hidden="1" customWidth="1"/>
    <col min="3333" max="3341" width="13.6640625" style="72" customWidth="1"/>
    <col min="3342" max="3342" width="13.109375" style="72" bestFit="1" customWidth="1"/>
    <col min="3343" max="3343" width="13.88671875" style="72" bestFit="1" customWidth="1"/>
    <col min="3344" max="3345" width="13.88671875" style="72" customWidth="1"/>
    <col min="3346" max="3346" width="8.88671875" style="72"/>
    <col min="3347" max="3347" width="10.33203125" style="72" bestFit="1" customWidth="1"/>
    <col min="3348" max="3584" width="8.88671875" style="72"/>
    <col min="3585" max="3585" width="54.6640625" style="72" customWidth="1"/>
    <col min="3586" max="3588" width="0" style="72" hidden="1" customWidth="1"/>
    <col min="3589" max="3597" width="13.6640625" style="72" customWidth="1"/>
    <col min="3598" max="3598" width="13.109375" style="72" bestFit="1" customWidth="1"/>
    <col min="3599" max="3599" width="13.88671875" style="72" bestFit="1" customWidth="1"/>
    <col min="3600" max="3601" width="13.88671875" style="72" customWidth="1"/>
    <col min="3602" max="3602" width="8.88671875" style="72"/>
    <col min="3603" max="3603" width="10.33203125" style="72" bestFit="1" customWidth="1"/>
    <col min="3604" max="3840" width="8.88671875" style="72"/>
    <col min="3841" max="3841" width="54.6640625" style="72" customWidth="1"/>
    <col min="3842" max="3844" width="0" style="72" hidden="1" customWidth="1"/>
    <col min="3845" max="3853" width="13.6640625" style="72" customWidth="1"/>
    <col min="3854" max="3854" width="13.109375" style="72" bestFit="1" customWidth="1"/>
    <col min="3855" max="3855" width="13.88671875" style="72" bestFit="1" customWidth="1"/>
    <col min="3856" max="3857" width="13.88671875" style="72" customWidth="1"/>
    <col min="3858" max="3858" width="8.88671875" style="72"/>
    <col min="3859" max="3859" width="10.33203125" style="72" bestFit="1" customWidth="1"/>
    <col min="3860" max="4096" width="8.88671875" style="72"/>
    <col min="4097" max="4097" width="54.6640625" style="72" customWidth="1"/>
    <col min="4098" max="4100" width="0" style="72" hidden="1" customWidth="1"/>
    <col min="4101" max="4109" width="13.6640625" style="72" customWidth="1"/>
    <col min="4110" max="4110" width="13.109375" style="72" bestFit="1" customWidth="1"/>
    <col min="4111" max="4111" width="13.88671875" style="72" bestFit="1" customWidth="1"/>
    <col min="4112" max="4113" width="13.88671875" style="72" customWidth="1"/>
    <col min="4114" max="4114" width="8.88671875" style="72"/>
    <col min="4115" max="4115" width="10.33203125" style="72" bestFit="1" customWidth="1"/>
    <col min="4116" max="4352" width="8.88671875" style="72"/>
    <col min="4353" max="4353" width="54.6640625" style="72" customWidth="1"/>
    <col min="4354" max="4356" width="0" style="72" hidden="1" customWidth="1"/>
    <col min="4357" max="4365" width="13.6640625" style="72" customWidth="1"/>
    <col min="4366" max="4366" width="13.109375" style="72" bestFit="1" customWidth="1"/>
    <col min="4367" max="4367" width="13.88671875" style="72" bestFit="1" customWidth="1"/>
    <col min="4368" max="4369" width="13.88671875" style="72" customWidth="1"/>
    <col min="4370" max="4370" width="8.88671875" style="72"/>
    <col min="4371" max="4371" width="10.33203125" style="72" bestFit="1" customWidth="1"/>
    <col min="4372" max="4608" width="8.88671875" style="72"/>
    <col min="4609" max="4609" width="54.6640625" style="72" customWidth="1"/>
    <col min="4610" max="4612" width="0" style="72" hidden="1" customWidth="1"/>
    <col min="4613" max="4621" width="13.6640625" style="72" customWidth="1"/>
    <col min="4622" max="4622" width="13.109375" style="72" bestFit="1" customWidth="1"/>
    <col min="4623" max="4623" width="13.88671875" style="72" bestFit="1" customWidth="1"/>
    <col min="4624" max="4625" width="13.88671875" style="72" customWidth="1"/>
    <col min="4626" max="4626" width="8.88671875" style="72"/>
    <col min="4627" max="4627" width="10.33203125" style="72" bestFit="1" customWidth="1"/>
    <col min="4628" max="4864" width="8.88671875" style="72"/>
    <col min="4865" max="4865" width="54.6640625" style="72" customWidth="1"/>
    <col min="4866" max="4868" width="0" style="72" hidden="1" customWidth="1"/>
    <col min="4869" max="4877" width="13.6640625" style="72" customWidth="1"/>
    <col min="4878" max="4878" width="13.109375" style="72" bestFit="1" customWidth="1"/>
    <col min="4879" max="4879" width="13.88671875" style="72" bestFit="1" customWidth="1"/>
    <col min="4880" max="4881" width="13.88671875" style="72" customWidth="1"/>
    <col min="4882" max="4882" width="8.88671875" style="72"/>
    <col min="4883" max="4883" width="10.33203125" style="72" bestFit="1" customWidth="1"/>
    <col min="4884" max="5120" width="8.88671875" style="72"/>
    <col min="5121" max="5121" width="54.6640625" style="72" customWidth="1"/>
    <col min="5122" max="5124" width="0" style="72" hidden="1" customWidth="1"/>
    <col min="5125" max="5133" width="13.6640625" style="72" customWidth="1"/>
    <col min="5134" max="5134" width="13.109375" style="72" bestFit="1" customWidth="1"/>
    <col min="5135" max="5135" width="13.88671875" style="72" bestFit="1" customWidth="1"/>
    <col min="5136" max="5137" width="13.88671875" style="72" customWidth="1"/>
    <col min="5138" max="5138" width="8.88671875" style="72"/>
    <col min="5139" max="5139" width="10.33203125" style="72" bestFit="1" customWidth="1"/>
    <col min="5140" max="5376" width="8.88671875" style="72"/>
    <col min="5377" max="5377" width="54.6640625" style="72" customWidth="1"/>
    <col min="5378" max="5380" width="0" style="72" hidden="1" customWidth="1"/>
    <col min="5381" max="5389" width="13.6640625" style="72" customWidth="1"/>
    <col min="5390" max="5390" width="13.109375" style="72" bestFit="1" customWidth="1"/>
    <col min="5391" max="5391" width="13.88671875" style="72" bestFit="1" customWidth="1"/>
    <col min="5392" max="5393" width="13.88671875" style="72" customWidth="1"/>
    <col min="5394" max="5394" width="8.88671875" style="72"/>
    <col min="5395" max="5395" width="10.33203125" style="72" bestFit="1" customWidth="1"/>
    <col min="5396" max="5632" width="8.88671875" style="72"/>
    <col min="5633" max="5633" width="54.6640625" style="72" customWidth="1"/>
    <col min="5634" max="5636" width="0" style="72" hidden="1" customWidth="1"/>
    <col min="5637" max="5645" width="13.6640625" style="72" customWidth="1"/>
    <col min="5646" max="5646" width="13.109375" style="72" bestFit="1" customWidth="1"/>
    <col min="5647" max="5647" width="13.88671875" style="72" bestFit="1" customWidth="1"/>
    <col min="5648" max="5649" width="13.88671875" style="72" customWidth="1"/>
    <col min="5650" max="5650" width="8.88671875" style="72"/>
    <col min="5651" max="5651" width="10.33203125" style="72" bestFit="1" customWidth="1"/>
    <col min="5652" max="5888" width="8.88671875" style="72"/>
    <col min="5889" max="5889" width="54.6640625" style="72" customWidth="1"/>
    <col min="5890" max="5892" width="0" style="72" hidden="1" customWidth="1"/>
    <col min="5893" max="5901" width="13.6640625" style="72" customWidth="1"/>
    <col min="5902" max="5902" width="13.109375" style="72" bestFit="1" customWidth="1"/>
    <col min="5903" max="5903" width="13.88671875" style="72" bestFit="1" customWidth="1"/>
    <col min="5904" max="5905" width="13.88671875" style="72" customWidth="1"/>
    <col min="5906" max="5906" width="8.88671875" style="72"/>
    <col min="5907" max="5907" width="10.33203125" style="72" bestFit="1" customWidth="1"/>
    <col min="5908" max="6144" width="8.88671875" style="72"/>
    <col min="6145" max="6145" width="54.6640625" style="72" customWidth="1"/>
    <col min="6146" max="6148" width="0" style="72" hidden="1" customWidth="1"/>
    <col min="6149" max="6157" width="13.6640625" style="72" customWidth="1"/>
    <col min="6158" max="6158" width="13.109375" style="72" bestFit="1" customWidth="1"/>
    <col min="6159" max="6159" width="13.88671875" style="72" bestFit="1" customWidth="1"/>
    <col min="6160" max="6161" width="13.88671875" style="72" customWidth="1"/>
    <col min="6162" max="6162" width="8.88671875" style="72"/>
    <col min="6163" max="6163" width="10.33203125" style="72" bestFit="1" customWidth="1"/>
    <col min="6164" max="6400" width="8.88671875" style="72"/>
    <col min="6401" max="6401" width="54.6640625" style="72" customWidth="1"/>
    <col min="6402" max="6404" width="0" style="72" hidden="1" customWidth="1"/>
    <col min="6405" max="6413" width="13.6640625" style="72" customWidth="1"/>
    <col min="6414" max="6414" width="13.109375" style="72" bestFit="1" customWidth="1"/>
    <col min="6415" max="6415" width="13.88671875" style="72" bestFit="1" customWidth="1"/>
    <col min="6416" max="6417" width="13.88671875" style="72" customWidth="1"/>
    <col min="6418" max="6418" width="8.88671875" style="72"/>
    <col min="6419" max="6419" width="10.33203125" style="72" bestFit="1" customWidth="1"/>
    <col min="6420" max="6656" width="8.88671875" style="72"/>
    <col min="6657" max="6657" width="54.6640625" style="72" customWidth="1"/>
    <col min="6658" max="6660" width="0" style="72" hidden="1" customWidth="1"/>
    <col min="6661" max="6669" width="13.6640625" style="72" customWidth="1"/>
    <col min="6670" max="6670" width="13.109375" style="72" bestFit="1" customWidth="1"/>
    <col min="6671" max="6671" width="13.88671875" style="72" bestFit="1" customWidth="1"/>
    <col min="6672" max="6673" width="13.88671875" style="72" customWidth="1"/>
    <col min="6674" max="6674" width="8.88671875" style="72"/>
    <col min="6675" max="6675" width="10.33203125" style="72" bestFit="1" customWidth="1"/>
    <col min="6676" max="6912" width="8.88671875" style="72"/>
    <col min="6913" max="6913" width="54.6640625" style="72" customWidth="1"/>
    <col min="6914" max="6916" width="0" style="72" hidden="1" customWidth="1"/>
    <col min="6917" max="6925" width="13.6640625" style="72" customWidth="1"/>
    <col min="6926" max="6926" width="13.109375" style="72" bestFit="1" customWidth="1"/>
    <col min="6927" max="6927" width="13.88671875" style="72" bestFit="1" customWidth="1"/>
    <col min="6928" max="6929" width="13.88671875" style="72" customWidth="1"/>
    <col min="6930" max="6930" width="8.88671875" style="72"/>
    <col min="6931" max="6931" width="10.33203125" style="72" bestFit="1" customWidth="1"/>
    <col min="6932" max="7168" width="8.88671875" style="72"/>
    <col min="7169" max="7169" width="54.6640625" style="72" customWidth="1"/>
    <col min="7170" max="7172" width="0" style="72" hidden="1" customWidth="1"/>
    <col min="7173" max="7181" width="13.6640625" style="72" customWidth="1"/>
    <col min="7182" max="7182" width="13.109375" style="72" bestFit="1" customWidth="1"/>
    <col min="7183" max="7183" width="13.88671875" style="72" bestFit="1" customWidth="1"/>
    <col min="7184" max="7185" width="13.88671875" style="72" customWidth="1"/>
    <col min="7186" max="7186" width="8.88671875" style="72"/>
    <col min="7187" max="7187" width="10.33203125" style="72" bestFit="1" customWidth="1"/>
    <col min="7188" max="7424" width="8.88671875" style="72"/>
    <col min="7425" max="7425" width="54.6640625" style="72" customWidth="1"/>
    <col min="7426" max="7428" width="0" style="72" hidden="1" customWidth="1"/>
    <col min="7429" max="7437" width="13.6640625" style="72" customWidth="1"/>
    <col min="7438" max="7438" width="13.109375" style="72" bestFit="1" customWidth="1"/>
    <col min="7439" max="7439" width="13.88671875" style="72" bestFit="1" customWidth="1"/>
    <col min="7440" max="7441" width="13.88671875" style="72" customWidth="1"/>
    <col min="7442" max="7442" width="8.88671875" style="72"/>
    <col min="7443" max="7443" width="10.33203125" style="72" bestFit="1" customWidth="1"/>
    <col min="7444" max="7680" width="8.88671875" style="72"/>
    <col min="7681" max="7681" width="54.6640625" style="72" customWidth="1"/>
    <col min="7682" max="7684" width="0" style="72" hidden="1" customWidth="1"/>
    <col min="7685" max="7693" width="13.6640625" style="72" customWidth="1"/>
    <col min="7694" max="7694" width="13.109375" style="72" bestFit="1" customWidth="1"/>
    <col min="7695" max="7695" width="13.88671875" style="72" bestFit="1" customWidth="1"/>
    <col min="7696" max="7697" width="13.88671875" style="72" customWidth="1"/>
    <col min="7698" max="7698" width="8.88671875" style="72"/>
    <col min="7699" max="7699" width="10.33203125" style="72" bestFit="1" customWidth="1"/>
    <col min="7700" max="7936" width="8.88671875" style="72"/>
    <col min="7937" max="7937" width="54.6640625" style="72" customWidth="1"/>
    <col min="7938" max="7940" width="0" style="72" hidden="1" customWidth="1"/>
    <col min="7941" max="7949" width="13.6640625" style="72" customWidth="1"/>
    <col min="7950" max="7950" width="13.109375" style="72" bestFit="1" customWidth="1"/>
    <col min="7951" max="7951" width="13.88671875" style="72" bestFit="1" customWidth="1"/>
    <col min="7952" max="7953" width="13.88671875" style="72" customWidth="1"/>
    <col min="7954" max="7954" width="8.88671875" style="72"/>
    <col min="7955" max="7955" width="10.33203125" style="72" bestFit="1" customWidth="1"/>
    <col min="7956" max="8192" width="8.88671875" style="72"/>
    <col min="8193" max="8193" width="54.6640625" style="72" customWidth="1"/>
    <col min="8194" max="8196" width="0" style="72" hidden="1" customWidth="1"/>
    <col min="8197" max="8205" width="13.6640625" style="72" customWidth="1"/>
    <col min="8206" max="8206" width="13.109375" style="72" bestFit="1" customWidth="1"/>
    <col min="8207" max="8207" width="13.88671875" style="72" bestFit="1" customWidth="1"/>
    <col min="8208" max="8209" width="13.88671875" style="72" customWidth="1"/>
    <col min="8210" max="8210" width="8.88671875" style="72"/>
    <col min="8211" max="8211" width="10.33203125" style="72" bestFit="1" customWidth="1"/>
    <col min="8212" max="8448" width="8.88671875" style="72"/>
    <col min="8449" max="8449" width="54.6640625" style="72" customWidth="1"/>
    <col min="8450" max="8452" width="0" style="72" hidden="1" customWidth="1"/>
    <col min="8453" max="8461" width="13.6640625" style="72" customWidth="1"/>
    <col min="8462" max="8462" width="13.109375" style="72" bestFit="1" customWidth="1"/>
    <col min="8463" max="8463" width="13.88671875" style="72" bestFit="1" customWidth="1"/>
    <col min="8464" max="8465" width="13.88671875" style="72" customWidth="1"/>
    <col min="8466" max="8466" width="8.88671875" style="72"/>
    <col min="8467" max="8467" width="10.33203125" style="72" bestFit="1" customWidth="1"/>
    <col min="8468" max="8704" width="8.88671875" style="72"/>
    <col min="8705" max="8705" width="54.6640625" style="72" customWidth="1"/>
    <col min="8706" max="8708" width="0" style="72" hidden="1" customWidth="1"/>
    <col min="8709" max="8717" width="13.6640625" style="72" customWidth="1"/>
    <col min="8718" max="8718" width="13.109375" style="72" bestFit="1" customWidth="1"/>
    <col min="8719" max="8719" width="13.88671875" style="72" bestFit="1" customWidth="1"/>
    <col min="8720" max="8721" width="13.88671875" style="72" customWidth="1"/>
    <col min="8722" max="8722" width="8.88671875" style="72"/>
    <col min="8723" max="8723" width="10.33203125" style="72" bestFit="1" customWidth="1"/>
    <col min="8724" max="8960" width="8.88671875" style="72"/>
    <col min="8961" max="8961" width="54.6640625" style="72" customWidth="1"/>
    <col min="8962" max="8964" width="0" style="72" hidden="1" customWidth="1"/>
    <col min="8965" max="8973" width="13.6640625" style="72" customWidth="1"/>
    <col min="8974" max="8974" width="13.109375" style="72" bestFit="1" customWidth="1"/>
    <col min="8975" max="8975" width="13.88671875" style="72" bestFit="1" customWidth="1"/>
    <col min="8976" max="8977" width="13.88671875" style="72" customWidth="1"/>
    <col min="8978" max="8978" width="8.88671875" style="72"/>
    <col min="8979" max="8979" width="10.33203125" style="72" bestFit="1" customWidth="1"/>
    <col min="8980" max="9216" width="8.88671875" style="72"/>
    <col min="9217" max="9217" width="54.6640625" style="72" customWidth="1"/>
    <col min="9218" max="9220" width="0" style="72" hidden="1" customWidth="1"/>
    <col min="9221" max="9229" width="13.6640625" style="72" customWidth="1"/>
    <col min="9230" max="9230" width="13.109375" style="72" bestFit="1" customWidth="1"/>
    <col min="9231" max="9231" width="13.88671875" style="72" bestFit="1" customWidth="1"/>
    <col min="9232" max="9233" width="13.88671875" style="72" customWidth="1"/>
    <col min="9234" max="9234" width="8.88671875" style="72"/>
    <col min="9235" max="9235" width="10.33203125" style="72" bestFit="1" customWidth="1"/>
    <col min="9236" max="9472" width="8.88671875" style="72"/>
    <col min="9473" max="9473" width="54.6640625" style="72" customWidth="1"/>
    <col min="9474" max="9476" width="0" style="72" hidden="1" customWidth="1"/>
    <col min="9477" max="9485" width="13.6640625" style="72" customWidth="1"/>
    <col min="9486" max="9486" width="13.109375" style="72" bestFit="1" customWidth="1"/>
    <col min="9487" max="9487" width="13.88671875" style="72" bestFit="1" customWidth="1"/>
    <col min="9488" max="9489" width="13.88671875" style="72" customWidth="1"/>
    <col min="9490" max="9490" width="8.88671875" style="72"/>
    <col min="9491" max="9491" width="10.33203125" style="72" bestFit="1" customWidth="1"/>
    <col min="9492" max="9728" width="8.88671875" style="72"/>
    <col min="9729" max="9729" width="54.6640625" style="72" customWidth="1"/>
    <col min="9730" max="9732" width="0" style="72" hidden="1" customWidth="1"/>
    <col min="9733" max="9741" width="13.6640625" style="72" customWidth="1"/>
    <col min="9742" max="9742" width="13.109375" style="72" bestFit="1" customWidth="1"/>
    <col min="9743" max="9743" width="13.88671875" style="72" bestFit="1" customWidth="1"/>
    <col min="9744" max="9745" width="13.88671875" style="72" customWidth="1"/>
    <col min="9746" max="9746" width="8.88671875" style="72"/>
    <col min="9747" max="9747" width="10.33203125" style="72" bestFit="1" customWidth="1"/>
    <col min="9748" max="9984" width="8.88671875" style="72"/>
    <col min="9985" max="9985" width="54.6640625" style="72" customWidth="1"/>
    <col min="9986" max="9988" width="0" style="72" hidden="1" customWidth="1"/>
    <col min="9989" max="9997" width="13.6640625" style="72" customWidth="1"/>
    <col min="9998" max="9998" width="13.109375" style="72" bestFit="1" customWidth="1"/>
    <col min="9999" max="9999" width="13.88671875" style="72" bestFit="1" customWidth="1"/>
    <col min="10000" max="10001" width="13.88671875" style="72" customWidth="1"/>
    <col min="10002" max="10002" width="8.88671875" style="72"/>
    <col min="10003" max="10003" width="10.33203125" style="72" bestFit="1" customWidth="1"/>
    <col min="10004" max="10240" width="8.88671875" style="72"/>
    <col min="10241" max="10241" width="54.6640625" style="72" customWidth="1"/>
    <col min="10242" max="10244" width="0" style="72" hidden="1" customWidth="1"/>
    <col min="10245" max="10253" width="13.6640625" style="72" customWidth="1"/>
    <col min="10254" max="10254" width="13.109375" style="72" bestFit="1" customWidth="1"/>
    <col min="10255" max="10255" width="13.88671875" style="72" bestFit="1" customWidth="1"/>
    <col min="10256" max="10257" width="13.88671875" style="72" customWidth="1"/>
    <col min="10258" max="10258" width="8.88671875" style="72"/>
    <col min="10259" max="10259" width="10.33203125" style="72" bestFit="1" customWidth="1"/>
    <col min="10260" max="10496" width="8.88671875" style="72"/>
    <col min="10497" max="10497" width="54.6640625" style="72" customWidth="1"/>
    <col min="10498" max="10500" width="0" style="72" hidden="1" customWidth="1"/>
    <col min="10501" max="10509" width="13.6640625" style="72" customWidth="1"/>
    <col min="10510" max="10510" width="13.109375" style="72" bestFit="1" customWidth="1"/>
    <col min="10511" max="10511" width="13.88671875" style="72" bestFit="1" customWidth="1"/>
    <col min="10512" max="10513" width="13.88671875" style="72" customWidth="1"/>
    <col min="10514" max="10514" width="8.88671875" style="72"/>
    <col min="10515" max="10515" width="10.33203125" style="72" bestFit="1" customWidth="1"/>
    <col min="10516" max="10752" width="8.88671875" style="72"/>
    <col min="10753" max="10753" width="54.6640625" style="72" customWidth="1"/>
    <col min="10754" max="10756" width="0" style="72" hidden="1" customWidth="1"/>
    <col min="10757" max="10765" width="13.6640625" style="72" customWidth="1"/>
    <col min="10766" max="10766" width="13.109375" style="72" bestFit="1" customWidth="1"/>
    <col min="10767" max="10767" width="13.88671875" style="72" bestFit="1" customWidth="1"/>
    <col min="10768" max="10769" width="13.88671875" style="72" customWidth="1"/>
    <col min="10770" max="10770" width="8.88671875" style="72"/>
    <col min="10771" max="10771" width="10.33203125" style="72" bestFit="1" customWidth="1"/>
    <col min="10772" max="11008" width="8.88671875" style="72"/>
    <col min="11009" max="11009" width="54.6640625" style="72" customWidth="1"/>
    <col min="11010" max="11012" width="0" style="72" hidden="1" customWidth="1"/>
    <col min="11013" max="11021" width="13.6640625" style="72" customWidth="1"/>
    <col min="11022" max="11022" width="13.109375" style="72" bestFit="1" customWidth="1"/>
    <col min="11023" max="11023" width="13.88671875" style="72" bestFit="1" customWidth="1"/>
    <col min="11024" max="11025" width="13.88671875" style="72" customWidth="1"/>
    <col min="11026" max="11026" width="8.88671875" style="72"/>
    <col min="11027" max="11027" width="10.33203125" style="72" bestFit="1" customWidth="1"/>
    <col min="11028" max="11264" width="8.88671875" style="72"/>
    <col min="11265" max="11265" width="54.6640625" style="72" customWidth="1"/>
    <col min="11266" max="11268" width="0" style="72" hidden="1" customWidth="1"/>
    <col min="11269" max="11277" width="13.6640625" style="72" customWidth="1"/>
    <col min="11278" max="11278" width="13.109375" style="72" bestFit="1" customWidth="1"/>
    <col min="11279" max="11279" width="13.88671875" style="72" bestFit="1" customWidth="1"/>
    <col min="11280" max="11281" width="13.88671875" style="72" customWidth="1"/>
    <col min="11282" max="11282" width="8.88671875" style="72"/>
    <col min="11283" max="11283" width="10.33203125" style="72" bestFit="1" customWidth="1"/>
    <col min="11284" max="11520" width="8.88671875" style="72"/>
    <col min="11521" max="11521" width="54.6640625" style="72" customWidth="1"/>
    <col min="11522" max="11524" width="0" style="72" hidden="1" customWidth="1"/>
    <col min="11525" max="11533" width="13.6640625" style="72" customWidth="1"/>
    <col min="11534" max="11534" width="13.109375" style="72" bestFit="1" customWidth="1"/>
    <col min="11535" max="11535" width="13.88671875" style="72" bestFit="1" customWidth="1"/>
    <col min="11536" max="11537" width="13.88671875" style="72" customWidth="1"/>
    <col min="11538" max="11538" width="8.88671875" style="72"/>
    <col min="11539" max="11539" width="10.33203125" style="72" bestFit="1" customWidth="1"/>
    <col min="11540" max="11776" width="8.88671875" style="72"/>
    <col min="11777" max="11777" width="54.6640625" style="72" customWidth="1"/>
    <col min="11778" max="11780" width="0" style="72" hidden="1" customWidth="1"/>
    <col min="11781" max="11789" width="13.6640625" style="72" customWidth="1"/>
    <col min="11790" max="11790" width="13.109375" style="72" bestFit="1" customWidth="1"/>
    <col min="11791" max="11791" width="13.88671875" style="72" bestFit="1" customWidth="1"/>
    <col min="11792" max="11793" width="13.88671875" style="72" customWidth="1"/>
    <col min="11794" max="11794" width="8.88671875" style="72"/>
    <col min="11795" max="11795" width="10.33203125" style="72" bestFit="1" customWidth="1"/>
    <col min="11796" max="12032" width="8.88671875" style="72"/>
    <col min="12033" max="12033" width="54.6640625" style="72" customWidth="1"/>
    <col min="12034" max="12036" width="0" style="72" hidden="1" customWidth="1"/>
    <col min="12037" max="12045" width="13.6640625" style="72" customWidth="1"/>
    <col min="12046" max="12046" width="13.109375" style="72" bestFit="1" customWidth="1"/>
    <col min="12047" max="12047" width="13.88671875" style="72" bestFit="1" customWidth="1"/>
    <col min="12048" max="12049" width="13.88671875" style="72" customWidth="1"/>
    <col min="12050" max="12050" width="8.88671875" style="72"/>
    <col min="12051" max="12051" width="10.33203125" style="72" bestFit="1" customWidth="1"/>
    <col min="12052" max="12288" width="8.88671875" style="72"/>
    <col min="12289" max="12289" width="54.6640625" style="72" customWidth="1"/>
    <col min="12290" max="12292" width="0" style="72" hidden="1" customWidth="1"/>
    <col min="12293" max="12301" width="13.6640625" style="72" customWidth="1"/>
    <col min="12302" max="12302" width="13.109375" style="72" bestFit="1" customWidth="1"/>
    <col min="12303" max="12303" width="13.88671875" style="72" bestFit="1" customWidth="1"/>
    <col min="12304" max="12305" width="13.88671875" style="72" customWidth="1"/>
    <col min="12306" max="12306" width="8.88671875" style="72"/>
    <col min="12307" max="12307" width="10.33203125" style="72" bestFit="1" customWidth="1"/>
    <col min="12308" max="12544" width="8.88671875" style="72"/>
    <col min="12545" max="12545" width="54.6640625" style="72" customWidth="1"/>
    <col min="12546" max="12548" width="0" style="72" hidden="1" customWidth="1"/>
    <col min="12549" max="12557" width="13.6640625" style="72" customWidth="1"/>
    <col min="12558" max="12558" width="13.109375" style="72" bestFit="1" customWidth="1"/>
    <col min="12559" max="12559" width="13.88671875" style="72" bestFit="1" customWidth="1"/>
    <col min="12560" max="12561" width="13.88671875" style="72" customWidth="1"/>
    <col min="12562" max="12562" width="8.88671875" style="72"/>
    <col min="12563" max="12563" width="10.33203125" style="72" bestFit="1" customWidth="1"/>
    <col min="12564" max="12800" width="8.88671875" style="72"/>
    <col min="12801" max="12801" width="54.6640625" style="72" customWidth="1"/>
    <col min="12802" max="12804" width="0" style="72" hidden="1" customWidth="1"/>
    <col min="12805" max="12813" width="13.6640625" style="72" customWidth="1"/>
    <col min="12814" max="12814" width="13.109375" style="72" bestFit="1" customWidth="1"/>
    <col min="12815" max="12815" width="13.88671875" style="72" bestFit="1" customWidth="1"/>
    <col min="12816" max="12817" width="13.88671875" style="72" customWidth="1"/>
    <col min="12818" max="12818" width="8.88671875" style="72"/>
    <col min="12819" max="12819" width="10.33203125" style="72" bestFit="1" customWidth="1"/>
    <col min="12820" max="13056" width="8.88671875" style="72"/>
    <col min="13057" max="13057" width="54.6640625" style="72" customWidth="1"/>
    <col min="13058" max="13060" width="0" style="72" hidden="1" customWidth="1"/>
    <col min="13061" max="13069" width="13.6640625" style="72" customWidth="1"/>
    <col min="13070" max="13070" width="13.109375" style="72" bestFit="1" customWidth="1"/>
    <col min="13071" max="13071" width="13.88671875" style="72" bestFit="1" customWidth="1"/>
    <col min="13072" max="13073" width="13.88671875" style="72" customWidth="1"/>
    <col min="13074" max="13074" width="8.88671875" style="72"/>
    <col min="13075" max="13075" width="10.33203125" style="72" bestFit="1" customWidth="1"/>
    <col min="13076" max="13312" width="8.88671875" style="72"/>
    <col min="13313" max="13313" width="54.6640625" style="72" customWidth="1"/>
    <col min="13314" max="13316" width="0" style="72" hidden="1" customWidth="1"/>
    <col min="13317" max="13325" width="13.6640625" style="72" customWidth="1"/>
    <col min="13326" max="13326" width="13.109375" style="72" bestFit="1" customWidth="1"/>
    <col min="13327" max="13327" width="13.88671875" style="72" bestFit="1" customWidth="1"/>
    <col min="13328" max="13329" width="13.88671875" style="72" customWidth="1"/>
    <col min="13330" max="13330" width="8.88671875" style="72"/>
    <col min="13331" max="13331" width="10.33203125" style="72" bestFit="1" customWidth="1"/>
    <col min="13332" max="13568" width="8.88671875" style="72"/>
    <col min="13569" max="13569" width="54.6640625" style="72" customWidth="1"/>
    <col min="13570" max="13572" width="0" style="72" hidden="1" customWidth="1"/>
    <col min="13573" max="13581" width="13.6640625" style="72" customWidth="1"/>
    <col min="13582" max="13582" width="13.109375" style="72" bestFit="1" customWidth="1"/>
    <col min="13583" max="13583" width="13.88671875" style="72" bestFit="1" customWidth="1"/>
    <col min="13584" max="13585" width="13.88671875" style="72" customWidth="1"/>
    <col min="13586" max="13586" width="8.88671875" style="72"/>
    <col min="13587" max="13587" width="10.33203125" style="72" bestFit="1" customWidth="1"/>
    <col min="13588" max="13824" width="8.88671875" style="72"/>
    <col min="13825" max="13825" width="54.6640625" style="72" customWidth="1"/>
    <col min="13826" max="13828" width="0" style="72" hidden="1" customWidth="1"/>
    <col min="13829" max="13837" width="13.6640625" style="72" customWidth="1"/>
    <col min="13838" max="13838" width="13.109375" style="72" bestFit="1" customWidth="1"/>
    <col min="13839" max="13839" width="13.88671875" style="72" bestFit="1" customWidth="1"/>
    <col min="13840" max="13841" width="13.88671875" style="72" customWidth="1"/>
    <col min="13842" max="13842" width="8.88671875" style="72"/>
    <col min="13843" max="13843" width="10.33203125" style="72" bestFit="1" customWidth="1"/>
    <col min="13844" max="14080" width="8.88671875" style="72"/>
    <col min="14081" max="14081" width="54.6640625" style="72" customWidth="1"/>
    <col min="14082" max="14084" width="0" style="72" hidden="1" customWidth="1"/>
    <col min="14085" max="14093" width="13.6640625" style="72" customWidth="1"/>
    <col min="14094" max="14094" width="13.109375" style="72" bestFit="1" customWidth="1"/>
    <col min="14095" max="14095" width="13.88671875" style="72" bestFit="1" customWidth="1"/>
    <col min="14096" max="14097" width="13.88671875" style="72" customWidth="1"/>
    <col min="14098" max="14098" width="8.88671875" style="72"/>
    <col min="14099" max="14099" width="10.33203125" style="72" bestFit="1" customWidth="1"/>
    <col min="14100" max="14336" width="8.88671875" style="72"/>
    <col min="14337" max="14337" width="54.6640625" style="72" customWidth="1"/>
    <col min="14338" max="14340" width="0" style="72" hidden="1" customWidth="1"/>
    <col min="14341" max="14349" width="13.6640625" style="72" customWidth="1"/>
    <col min="14350" max="14350" width="13.109375" style="72" bestFit="1" customWidth="1"/>
    <col min="14351" max="14351" width="13.88671875" style="72" bestFit="1" customWidth="1"/>
    <col min="14352" max="14353" width="13.88671875" style="72" customWidth="1"/>
    <col min="14354" max="14354" width="8.88671875" style="72"/>
    <col min="14355" max="14355" width="10.33203125" style="72" bestFit="1" customWidth="1"/>
    <col min="14356" max="14592" width="8.88671875" style="72"/>
    <col min="14593" max="14593" width="54.6640625" style="72" customWidth="1"/>
    <col min="14594" max="14596" width="0" style="72" hidden="1" customWidth="1"/>
    <col min="14597" max="14605" width="13.6640625" style="72" customWidth="1"/>
    <col min="14606" max="14606" width="13.109375" style="72" bestFit="1" customWidth="1"/>
    <col min="14607" max="14607" width="13.88671875" style="72" bestFit="1" customWidth="1"/>
    <col min="14608" max="14609" width="13.88671875" style="72" customWidth="1"/>
    <col min="14610" max="14610" width="8.88671875" style="72"/>
    <col min="14611" max="14611" width="10.33203125" style="72" bestFit="1" customWidth="1"/>
    <col min="14612" max="14848" width="8.88671875" style="72"/>
    <col min="14849" max="14849" width="54.6640625" style="72" customWidth="1"/>
    <col min="14850" max="14852" width="0" style="72" hidden="1" customWidth="1"/>
    <col min="14853" max="14861" width="13.6640625" style="72" customWidth="1"/>
    <col min="14862" max="14862" width="13.109375" style="72" bestFit="1" customWidth="1"/>
    <col min="14863" max="14863" width="13.88671875" style="72" bestFit="1" customWidth="1"/>
    <col min="14864" max="14865" width="13.88671875" style="72" customWidth="1"/>
    <col min="14866" max="14866" width="8.88671875" style="72"/>
    <col min="14867" max="14867" width="10.33203125" style="72" bestFit="1" customWidth="1"/>
    <col min="14868" max="15104" width="8.88671875" style="72"/>
    <col min="15105" max="15105" width="54.6640625" style="72" customWidth="1"/>
    <col min="15106" max="15108" width="0" style="72" hidden="1" customWidth="1"/>
    <col min="15109" max="15117" width="13.6640625" style="72" customWidth="1"/>
    <col min="15118" max="15118" width="13.109375" style="72" bestFit="1" customWidth="1"/>
    <col min="15119" max="15119" width="13.88671875" style="72" bestFit="1" customWidth="1"/>
    <col min="15120" max="15121" width="13.88671875" style="72" customWidth="1"/>
    <col min="15122" max="15122" width="8.88671875" style="72"/>
    <col min="15123" max="15123" width="10.33203125" style="72" bestFit="1" customWidth="1"/>
    <col min="15124" max="15360" width="8.88671875" style="72"/>
    <col min="15361" max="15361" width="54.6640625" style="72" customWidth="1"/>
    <col min="15362" max="15364" width="0" style="72" hidden="1" customWidth="1"/>
    <col min="15365" max="15373" width="13.6640625" style="72" customWidth="1"/>
    <col min="15374" max="15374" width="13.109375" style="72" bestFit="1" customWidth="1"/>
    <col min="15375" max="15375" width="13.88671875" style="72" bestFit="1" customWidth="1"/>
    <col min="15376" max="15377" width="13.88671875" style="72" customWidth="1"/>
    <col min="15378" max="15378" width="8.88671875" style="72"/>
    <col min="15379" max="15379" width="10.33203125" style="72" bestFit="1" customWidth="1"/>
    <col min="15380" max="15616" width="8.88671875" style="72"/>
    <col min="15617" max="15617" width="54.6640625" style="72" customWidth="1"/>
    <col min="15618" max="15620" width="0" style="72" hidden="1" customWidth="1"/>
    <col min="15621" max="15629" width="13.6640625" style="72" customWidth="1"/>
    <col min="15630" max="15630" width="13.109375" style="72" bestFit="1" customWidth="1"/>
    <col min="15631" max="15631" width="13.88671875" style="72" bestFit="1" customWidth="1"/>
    <col min="15632" max="15633" width="13.88671875" style="72" customWidth="1"/>
    <col min="15634" max="15634" width="8.88671875" style="72"/>
    <col min="15635" max="15635" width="10.33203125" style="72" bestFit="1" customWidth="1"/>
    <col min="15636" max="15872" width="8.88671875" style="72"/>
    <col min="15873" max="15873" width="54.6640625" style="72" customWidth="1"/>
    <col min="15874" max="15876" width="0" style="72" hidden="1" customWidth="1"/>
    <col min="15877" max="15885" width="13.6640625" style="72" customWidth="1"/>
    <col min="15886" max="15886" width="13.109375" style="72" bestFit="1" customWidth="1"/>
    <col min="15887" max="15887" width="13.88671875" style="72" bestFit="1" customWidth="1"/>
    <col min="15888" max="15889" width="13.88671875" style="72" customWidth="1"/>
    <col min="15890" max="15890" width="8.88671875" style="72"/>
    <col min="15891" max="15891" width="10.33203125" style="72" bestFit="1" customWidth="1"/>
    <col min="15892" max="16128" width="8.88671875" style="72"/>
    <col min="16129" max="16129" width="54.6640625" style="72" customWidth="1"/>
    <col min="16130" max="16132" width="0" style="72" hidden="1" customWidth="1"/>
    <col min="16133" max="16141" width="13.6640625" style="72" customWidth="1"/>
    <col min="16142" max="16142" width="13.109375" style="72" bestFit="1" customWidth="1"/>
    <col min="16143" max="16143" width="13.88671875" style="72" bestFit="1" customWidth="1"/>
    <col min="16144" max="16145" width="13.88671875" style="72" customWidth="1"/>
    <col min="16146" max="16146" width="8.88671875" style="72"/>
    <col min="16147" max="16147" width="10.33203125" style="72" bestFit="1" customWidth="1"/>
    <col min="16148" max="16384" width="8.88671875" style="72"/>
  </cols>
  <sheetData>
    <row r="1" spans="1:28" ht="14.4" customHeight="1" x14ac:dyDescent="0.3"/>
    <row r="2" spans="1:28" ht="17.399999999999999" x14ac:dyDescent="0.3">
      <c r="A2" s="109" t="s">
        <v>95</v>
      </c>
      <c r="D2" s="110"/>
      <c r="E2" s="110"/>
      <c r="F2" s="110"/>
      <c r="G2" s="110"/>
      <c r="H2" s="109"/>
      <c r="J2" s="110"/>
      <c r="K2" s="110"/>
      <c r="L2" s="110"/>
      <c r="N2" s="110"/>
      <c r="O2" s="109"/>
      <c r="P2" s="110"/>
      <c r="S2" s="110"/>
      <c r="T2" s="110"/>
      <c r="V2" s="109"/>
    </row>
    <row r="3" spans="1:28" ht="17.399999999999999" x14ac:dyDescent="0.3">
      <c r="A3" s="109"/>
      <c r="D3" s="110"/>
      <c r="E3" s="110"/>
      <c r="F3" s="110"/>
      <c r="G3" s="110"/>
      <c r="H3" s="109"/>
      <c r="J3" s="110"/>
      <c r="K3" s="110"/>
      <c r="L3" s="110"/>
      <c r="N3" s="110"/>
      <c r="O3" s="109"/>
      <c r="P3" s="110"/>
      <c r="S3" s="110"/>
      <c r="T3" s="110"/>
      <c r="V3" s="109"/>
    </row>
    <row r="4" spans="1:28" ht="17.399999999999999" x14ac:dyDescent="0.3">
      <c r="A4" s="234"/>
      <c r="B4" s="109"/>
      <c r="D4" s="110"/>
      <c r="E4" s="110"/>
      <c r="F4" s="110"/>
      <c r="G4" s="110"/>
      <c r="H4" s="109"/>
      <c r="J4" s="110"/>
      <c r="K4" s="110"/>
      <c r="L4" s="110"/>
      <c r="N4" s="110"/>
      <c r="O4" s="109"/>
      <c r="P4" s="110"/>
      <c r="S4" s="110"/>
      <c r="T4" s="110"/>
      <c r="V4" s="109"/>
    </row>
    <row r="5" spans="1:28" ht="15.6" x14ac:dyDescent="0.3">
      <c r="A5" s="111" t="s">
        <v>3</v>
      </c>
      <c r="B5" s="14" t="s">
        <v>4</v>
      </c>
      <c r="C5" s="112" t="s">
        <v>5</v>
      </c>
      <c r="D5" s="14" t="s">
        <v>6</v>
      </c>
      <c r="E5" s="112" t="s">
        <v>7</v>
      </c>
      <c r="F5" s="14" t="s">
        <v>96</v>
      </c>
      <c r="G5" s="14" t="s">
        <v>9</v>
      </c>
      <c r="H5" s="14" t="s">
        <v>10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  <c r="O5" s="14" t="s">
        <v>42</v>
      </c>
      <c r="P5" s="14" t="s">
        <v>43</v>
      </c>
      <c r="Q5" s="14" t="s">
        <v>44</v>
      </c>
      <c r="R5" s="14" t="s">
        <v>45</v>
      </c>
      <c r="S5" s="14" t="s">
        <v>46</v>
      </c>
      <c r="T5" s="14" t="s">
        <v>47</v>
      </c>
      <c r="U5" s="14" t="s">
        <v>50</v>
      </c>
      <c r="V5" s="14" t="s">
        <v>51</v>
      </c>
      <c r="W5" s="14" t="s">
        <v>52</v>
      </c>
      <c r="X5" s="14" t="s">
        <v>53</v>
      </c>
      <c r="Y5" s="14" t="s">
        <v>54</v>
      </c>
      <c r="Z5" s="14" t="s">
        <v>55</v>
      </c>
      <c r="AA5" s="14" t="s">
        <v>60</v>
      </c>
      <c r="AB5" s="14" t="s">
        <v>104</v>
      </c>
    </row>
    <row r="6" spans="1:28" ht="15.6" customHeight="1" x14ac:dyDescent="0.3">
      <c r="A6" s="113"/>
      <c r="B6" s="114"/>
      <c r="C6" s="113"/>
      <c r="D6" s="114"/>
      <c r="E6" s="113"/>
      <c r="F6" s="115"/>
      <c r="G6" s="115"/>
      <c r="H6" s="115"/>
      <c r="I6" s="115"/>
      <c r="J6" s="115"/>
      <c r="K6" s="115"/>
      <c r="L6" s="115"/>
      <c r="M6" s="115"/>
      <c r="N6" s="113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ht="15.6" customHeight="1" x14ac:dyDescent="0.3">
      <c r="A7" s="240" t="s">
        <v>11</v>
      </c>
      <c r="B7" s="241">
        <v>497187</v>
      </c>
      <c r="C7" s="242">
        <v>506055</v>
      </c>
      <c r="D7" s="241">
        <v>570505</v>
      </c>
      <c r="E7" s="242">
        <v>628827</v>
      </c>
      <c r="F7" s="243">
        <v>675580</v>
      </c>
      <c r="G7" s="244">
        <v>740400</v>
      </c>
      <c r="H7" s="244">
        <v>798264</v>
      </c>
      <c r="I7" s="244">
        <f>846887+10756+375</f>
        <v>858018</v>
      </c>
      <c r="J7" s="244">
        <v>856756</v>
      </c>
      <c r="K7" s="244">
        <v>858575</v>
      </c>
      <c r="L7" s="244">
        <v>869177</v>
      </c>
      <c r="M7" s="244">
        <v>853801</v>
      </c>
      <c r="N7" s="235">
        <v>883488</v>
      </c>
      <c r="O7" s="235">
        <v>903399</v>
      </c>
      <c r="P7" s="235">
        <v>937708</v>
      </c>
      <c r="Q7" s="235">
        <v>981194</v>
      </c>
      <c r="R7" s="235">
        <v>1003910</v>
      </c>
      <c r="S7" s="235">
        <v>984574</v>
      </c>
      <c r="T7" s="235">
        <v>842540</v>
      </c>
      <c r="U7" s="235">
        <v>1078109</v>
      </c>
      <c r="V7" s="235">
        <v>1034117</v>
      </c>
      <c r="W7" s="235">
        <v>1210304</v>
      </c>
      <c r="X7" s="235">
        <v>1219786</v>
      </c>
      <c r="Y7" s="235">
        <v>1219786</v>
      </c>
      <c r="Z7" s="235">
        <v>1232545</v>
      </c>
      <c r="AA7" s="235">
        <v>1255748</v>
      </c>
      <c r="AB7" s="245">
        <v>1350883</v>
      </c>
    </row>
    <row r="8" spans="1:28" ht="15.6" customHeight="1" x14ac:dyDescent="0.3">
      <c r="A8" s="240" t="s">
        <v>15</v>
      </c>
      <c r="B8" s="241">
        <v>113288</v>
      </c>
      <c r="C8" s="242">
        <v>114118</v>
      </c>
      <c r="D8" s="241">
        <v>149463</v>
      </c>
      <c r="E8" s="242">
        <v>187018</v>
      </c>
      <c r="F8" s="243">
        <v>177286</v>
      </c>
      <c r="G8" s="244">
        <v>175998</v>
      </c>
      <c r="H8" s="244">
        <v>183150</v>
      </c>
      <c r="I8" s="244">
        <v>181443</v>
      </c>
      <c r="J8" s="244">
        <v>166010</v>
      </c>
      <c r="K8" s="244">
        <v>184848</v>
      </c>
      <c r="L8" s="244">
        <v>165769</v>
      </c>
      <c r="M8" s="244">
        <v>79889</v>
      </c>
      <c r="N8" s="235">
        <v>71731</v>
      </c>
      <c r="O8" s="235">
        <v>70036</v>
      </c>
      <c r="P8" s="235">
        <v>62523</v>
      </c>
      <c r="Q8" s="235">
        <v>63536</v>
      </c>
      <c r="R8" s="235">
        <v>66433</v>
      </c>
      <c r="S8" s="235">
        <v>70860</v>
      </c>
      <c r="T8" s="235">
        <v>60294</v>
      </c>
      <c r="U8" s="235">
        <v>10518</v>
      </c>
      <c r="V8" s="235">
        <v>12986</v>
      </c>
      <c r="W8" s="235">
        <v>11903</v>
      </c>
      <c r="X8" s="235">
        <v>15244</v>
      </c>
      <c r="Y8" s="235">
        <v>15244</v>
      </c>
      <c r="Z8" s="235">
        <v>15350</v>
      </c>
      <c r="AA8" s="235">
        <v>8787</v>
      </c>
      <c r="AB8" s="245">
        <v>11424</v>
      </c>
    </row>
    <row r="9" spans="1:28" ht="15.6" customHeight="1" x14ac:dyDescent="0.3">
      <c r="A9" s="240" t="s">
        <v>13</v>
      </c>
      <c r="B9" s="241">
        <v>35383</v>
      </c>
      <c r="C9" s="242">
        <v>35907</v>
      </c>
      <c r="D9" s="241">
        <v>38915</v>
      </c>
      <c r="E9" s="242">
        <v>41415</v>
      </c>
      <c r="F9" s="243">
        <v>44265</v>
      </c>
      <c r="G9" s="244">
        <v>47278</v>
      </c>
      <c r="H9" s="244">
        <v>49301</v>
      </c>
      <c r="I9" s="244">
        <v>50882</v>
      </c>
      <c r="J9" s="244">
        <v>50195</v>
      </c>
      <c r="K9" s="244">
        <v>51581</v>
      </c>
      <c r="L9" s="244">
        <v>48998</v>
      </c>
      <c r="M9" s="244">
        <v>46186</v>
      </c>
      <c r="N9" s="235">
        <v>45077</v>
      </c>
      <c r="O9" s="235">
        <v>46458</v>
      </c>
      <c r="P9" s="235">
        <v>47248</v>
      </c>
      <c r="Q9" s="235">
        <v>46606</v>
      </c>
      <c r="R9" s="235">
        <v>45892</v>
      </c>
      <c r="S9" s="235">
        <v>46316</v>
      </c>
      <c r="T9" s="235">
        <v>47604</v>
      </c>
      <c r="U9" s="235">
        <v>50066</v>
      </c>
      <c r="V9" s="235">
        <v>49195</v>
      </c>
      <c r="W9" s="235">
        <v>32057</v>
      </c>
      <c r="X9" s="235">
        <v>19455</v>
      </c>
      <c r="Y9" s="235">
        <v>19455</v>
      </c>
      <c r="Z9" s="235">
        <v>18086</v>
      </c>
      <c r="AA9" s="235">
        <v>15852</v>
      </c>
      <c r="AB9" s="245">
        <v>14530</v>
      </c>
    </row>
    <row r="10" spans="1:28" ht="15.6" customHeight="1" x14ac:dyDescent="0.3">
      <c r="A10" s="240" t="s">
        <v>16</v>
      </c>
      <c r="B10" s="241">
        <v>20576</v>
      </c>
      <c r="C10" s="242">
        <v>22814</v>
      </c>
      <c r="D10" s="241">
        <v>23947</v>
      </c>
      <c r="E10" s="242">
        <v>26890</v>
      </c>
      <c r="F10" s="243">
        <v>29133</v>
      </c>
      <c r="G10" s="244">
        <v>33064</v>
      </c>
      <c r="H10" s="244">
        <v>44131</v>
      </c>
      <c r="I10" s="244">
        <v>51152</v>
      </c>
      <c r="J10" s="244">
        <v>69568</v>
      </c>
      <c r="K10" s="244">
        <v>93269</v>
      </c>
      <c r="L10" s="244">
        <v>95660</v>
      </c>
      <c r="M10" s="244">
        <v>101026</v>
      </c>
      <c r="N10" s="235">
        <v>99746</v>
      </c>
      <c r="O10" s="235">
        <v>113191</v>
      </c>
      <c r="P10" s="235">
        <v>120557</v>
      </c>
      <c r="Q10" s="235">
        <v>128168</v>
      </c>
      <c r="R10" s="235">
        <v>130320</v>
      </c>
      <c r="S10" s="235">
        <v>140720</v>
      </c>
      <c r="T10" s="235">
        <v>147477</v>
      </c>
      <c r="U10" s="235">
        <v>155419</v>
      </c>
      <c r="V10" s="235">
        <v>171411</v>
      </c>
      <c r="W10" s="235">
        <v>181195</v>
      </c>
      <c r="X10" s="235">
        <v>202627</v>
      </c>
      <c r="Y10" s="235">
        <v>202627</v>
      </c>
      <c r="Z10" s="235">
        <v>187945</v>
      </c>
      <c r="AA10" s="235">
        <v>126397</v>
      </c>
      <c r="AB10" s="245">
        <v>187869</v>
      </c>
    </row>
    <row r="11" spans="1:28" ht="15.6" customHeight="1" x14ac:dyDescent="0.3">
      <c r="A11" s="240" t="s">
        <v>14</v>
      </c>
      <c r="B11" s="241">
        <v>18398</v>
      </c>
      <c r="C11" s="242">
        <v>16532</v>
      </c>
      <c r="D11" s="241">
        <v>22454</v>
      </c>
      <c r="E11" s="242">
        <v>22752</v>
      </c>
      <c r="F11" s="243">
        <v>20862</v>
      </c>
      <c r="G11" s="244">
        <v>22391</v>
      </c>
      <c r="H11" s="244">
        <v>16636</v>
      </c>
      <c r="I11" s="244">
        <v>12150</v>
      </c>
      <c r="J11" s="244">
        <v>12258</v>
      </c>
      <c r="K11" s="244">
        <v>10495</v>
      </c>
      <c r="L11" s="244">
        <v>10339</v>
      </c>
      <c r="M11" s="244">
        <v>6883</v>
      </c>
      <c r="N11" s="235">
        <v>1922</v>
      </c>
      <c r="O11" s="235">
        <v>1699</v>
      </c>
      <c r="P11" s="235">
        <v>3177</v>
      </c>
      <c r="Q11" s="235">
        <v>2884</v>
      </c>
      <c r="R11" s="235">
        <v>2428</v>
      </c>
      <c r="S11" s="235">
        <v>2470</v>
      </c>
      <c r="T11" s="235">
        <v>1756</v>
      </c>
      <c r="U11" s="235">
        <v>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45">
        <v>0</v>
      </c>
    </row>
    <row r="12" spans="1:28" ht="15.6" customHeight="1" x14ac:dyDescent="0.3">
      <c r="A12" s="240" t="s">
        <v>12</v>
      </c>
      <c r="B12" s="241">
        <v>14448</v>
      </c>
      <c r="C12" s="242">
        <v>14917</v>
      </c>
      <c r="D12" s="241">
        <v>16414</v>
      </c>
      <c r="E12" s="242">
        <v>16685</v>
      </c>
      <c r="F12" s="243">
        <v>17517</v>
      </c>
      <c r="G12" s="244">
        <v>18352</v>
      </c>
      <c r="H12" s="244">
        <v>18249</v>
      </c>
      <c r="I12" s="244">
        <v>18456</v>
      </c>
      <c r="J12" s="244">
        <v>18509</v>
      </c>
      <c r="K12" s="244">
        <v>19598</v>
      </c>
      <c r="L12" s="244">
        <v>19794</v>
      </c>
      <c r="M12" s="244">
        <v>19813</v>
      </c>
      <c r="N12" s="235">
        <v>20839</v>
      </c>
      <c r="O12" s="235">
        <v>21829</v>
      </c>
      <c r="P12" s="235">
        <v>20484</v>
      </c>
      <c r="Q12" s="235">
        <v>20382</v>
      </c>
      <c r="R12" s="235">
        <v>20349</v>
      </c>
      <c r="S12" s="235">
        <v>19568</v>
      </c>
      <c r="T12" s="235">
        <v>21784</v>
      </c>
      <c r="U12" s="235">
        <v>23076</v>
      </c>
      <c r="V12" s="235">
        <v>22364</v>
      </c>
      <c r="W12" s="235">
        <v>23763</v>
      </c>
      <c r="X12" s="235">
        <v>26517</v>
      </c>
      <c r="Y12" s="235">
        <v>26517</v>
      </c>
      <c r="Z12" s="235">
        <v>26974</v>
      </c>
      <c r="AA12" s="235">
        <v>26889</v>
      </c>
      <c r="AB12" s="245">
        <v>25752</v>
      </c>
    </row>
    <row r="13" spans="1:28" ht="15.6" customHeight="1" x14ac:dyDescent="0.3">
      <c r="A13" s="240" t="s">
        <v>19</v>
      </c>
      <c r="B13" s="241">
        <v>3849</v>
      </c>
      <c r="C13" s="242">
        <v>3836</v>
      </c>
      <c r="D13" s="241">
        <v>3547</v>
      </c>
      <c r="E13" s="242">
        <v>4094</v>
      </c>
      <c r="F13" s="243">
        <v>5265</v>
      </c>
      <c r="G13" s="244">
        <v>6714</v>
      </c>
      <c r="H13" s="244">
        <v>8350</v>
      </c>
      <c r="I13" s="244">
        <v>8850</v>
      </c>
      <c r="J13" s="244">
        <v>8929</v>
      </c>
      <c r="K13" s="244">
        <v>9338</v>
      </c>
      <c r="L13" s="244">
        <v>9885</v>
      </c>
      <c r="M13" s="244">
        <v>9510</v>
      </c>
      <c r="N13" s="235">
        <v>9293</v>
      </c>
      <c r="O13" s="235">
        <v>9745</v>
      </c>
      <c r="P13" s="235">
        <v>10139</v>
      </c>
      <c r="Q13" s="235">
        <v>9053</v>
      </c>
      <c r="R13" s="235">
        <v>9738</v>
      </c>
      <c r="S13" s="235">
        <v>8989</v>
      </c>
      <c r="T13" s="235">
        <v>5804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45">
        <v>0</v>
      </c>
    </row>
    <row r="14" spans="1:28" ht="15.6" customHeight="1" x14ac:dyDescent="0.3">
      <c r="A14" s="240" t="s">
        <v>18</v>
      </c>
      <c r="B14" s="241">
        <v>3497</v>
      </c>
      <c r="C14" s="242">
        <v>3338</v>
      </c>
      <c r="D14" s="241">
        <v>3689</v>
      </c>
      <c r="E14" s="242">
        <v>5792</v>
      </c>
      <c r="F14" s="243">
        <v>6417</v>
      </c>
      <c r="G14" s="244">
        <v>7092</v>
      </c>
      <c r="H14" s="244">
        <v>8206</v>
      </c>
      <c r="I14" s="244">
        <v>9057</v>
      </c>
      <c r="J14" s="244">
        <v>7958</v>
      </c>
      <c r="K14" s="244">
        <v>8841</v>
      </c>
      <c r="L14" s="244">
        <v>7444</v>
      </c>
      <c r="M14" s="244">
        <v>7547</v>
      </c>
      <c r="N14" s="235">
        <v>6637</v>
      </c>
      <c r="O14" s="235">
        <v>4201</v>
      </c>
      <c r="P14" s="235">
        <v>1468</v>
      </c>
      <c r="Q14" s="235">
        <v>1719</v>
      </c>
      <c r="R14" s="235">
        <v>2424</v>
      </c>
      <c r="S14" s="235">
        <v>2600</v>
      </c>
      <c r="T14" s="235">
        <v>2865</v>
      </c>
      <c r="U14" s="235">
        <v>0</v>
      </c>
      <c r="V14" s="235">
        <v>0</v>
      </c>
      <c r="W14" s="235">
        <v>0</v>
      </c>
      <c r="X14" s="235">
        <v>0</v>
      </c>
      <c r="Y14" s="235">
        <v>0</v>
      </c>
      <c r="Z14" s="235">
        <v>0</v>
      </c>
      <c r="AA14" s="235">
        <v>0</v>
      </c>
      <c r="AB14" s="245">
        <v>0</v>
      </c>
    </row>
    <row r="15" spans="1:28" ht="15.6" customHeight="1" x14ac:dyDescent="0.3">
      <c r="A15" s="240" t="s">
        <v>17</v>
      </c>
      <c r="B15" s="241">
        <v>2531</v>
      </c>
      <c r="C15" s="242">
        <v>2576</v>
      </c>
      <c r="D15" s="241">
        <v>2504</v>
      </c>
      <c r="E15" s="242">
        <v>3315</v>
      </c>
      <c r="F15" s="243">
        <v>3918</v>
      </c>
      <c r="G15" s="244">
        <v>3712</v>
      </c>
      <c r="H15" s="244">
        <v>3746</v>
      </c>
      <c r="I15" s="244">
        <v>4597</v>
      </c>
      <c r="J15" s="244">
        <v>5051</v>
      </c>
      <c r="K15" s="244">
        <v>5075</v>
      </c>
      <c r="L15" s="244">
        <v>5312</v>
      </c>
      <c r="M15" s="244">
        <v>4744</v>
      </c>
      <c r="N15" s="235">
        <v>4903</v>
      </c>
      <c r="O15" s="235">
        <v>5670</v>
      </c>
      <c r="P15" s="235">
        <v>4932</v>
      </c>
      <c r="Q15" s="235">
        <v>3688</v>
      </c>
      <c r="R15" s="235">
        <v>3379</v>
      </c>
      <c r="S15" s="235">
        <v>3486</v>
      </c>
      <c r="T15" s="235">
        <v>4358</v>
      </c>
      <c r="U15" s="235">
        <v>4250</v>
      </c>
      <c r="V15" s="235">
        <v>3822</v>
      </c>
      <c r="W15" s="235">
        <v>1638</v>
      </c>
      <c r="X15" s="235">
        <v>911</v>
      </c>
      <c r="Y15" s="235">
        <v>911</v>
      </c>
      <c r="Z15" s="235">
        <v>712</v>
      </c>
      <c r="AA15" s="235">
        <v>611</v>
      </c>
      <c r="AB15" s="245">
        <v>738</v>
      </c>
    </row>
    <row r="16" spans="1:28" ht="15.6" customHeight="1" x14ac:dyDescent="0.3">
      <c r="A16" s="240" t="s">
        <v>97</v>
      </c>
      <c r="B16" s="241">
        <v>2075</v>
      </c>
      <c r="C16" s="242">
        <v>1680</v>
      </c>
      <c r="D16" s="241">
        <v>1397</v>
      </c>
      <c r="E16" s="242">
        <v>1646</v>
      </c>
      <c r="F16" s="243">
        <v>1801</v>
      </c>
      <c r="G16" s="244">
        <v>1850</v>
      </c>
      <c r="H16" s="244">
        <v>1915</v>
      </c>
      <c r="I16" s="244">
        <v>1940</v>
      </c>
      <c r="J16" s="244">
        <v>2010</v>
      </c>
      <c r="K16" s="244">
        <v>1950</v>
      </c>
      <c r="L16" s="244">
        <v>1999</v>
      </c>
      <c r="M16" s="244">
        <v>2140</v>
      </c>
      <c r="N16" s="235">
        <v>2314</v>
      </c>
      <c r="O16" s="235">
        <v>2292</v>
      </c>
      <c r="P16" s="235">
        <v>1999</v>
      </c>
      <c r="Q16" s="235">
        <v>1827</v>
      </c>
      <c r="R16" s="235">
        <v>1670</v>
      </c>
      <c r="S16" s="235">
        <v>1516</v>
      </c>
      <c r="T16" s="235">
        <v>1619</v>
      </c>
      <c r="U16" s="235">
        <v>0</v>
      </c>
      <c r="V16" s="235">
        <v>168</v>
      </c>
      <c r="W16" s="235">
        <v>180</v>
      </c>
      <c r="X16" s="235"/>
      <c r="Y16" s="235"/>
      <c r="Z16" s="235">
        <v>0</v>
      </c>
      <c r="AA16" s="235">
        <v>0</v>
      </c>
      <c r="AB16" s="245">
        <v>62</v>
      </c>
    </row>
    <row r="17" spans="1:28" ht="15.6" customHeight="1" x14ac:dyDescent="0.3">
      <c r="A17" s="240" t="s">
        <v>20</v>
      </c>
      <c r="B17" s="241">
        <v>748</v>
      </c>
      <c r="C17" s="242">
        <v>505</v>
      </c>
      <c r="D17" s="241">
        <v>499</v>
      </c>
      <c r="E17" s="242">
        <v>503</v>
      </c>
      <c r="F17" s="243">
        <v>562</v>
      </c>
      <c r="G17" s="244">
        <v>582</v>
      </c>
      <c r="H17" s="244">
        <v>0</v>
      </c>
      <c r="I17" s="244">
        <v>629</v>
      </c>
      <c r="J17" s="244">
        <v>521</v>
      </c>
      <c r="K17" s="244">
        <v>473</v>
      </c>
      <c r="L17" s="244">
        <v>488</v>
      </c>
      <c r="M17" s="244">
        <v>530</v>
      </c>
      <c r="N17" s="235">
        <v>543</v>
      </c>
      <c r="O17" s="235">
        <v>524</v>
      </c>
      <c r="P17" s="235">
        <v>571</v>
      </c>
      <c r="Q17" s="235">
        <v>551</v>
      </c>
      <c r="R17" s="235">
        <v>557</v>
      </c>
      <c r="S17" s="235">
        <v>542</v>
      </c>
      <c r="T17" s="235">
        <v>621</v>
      </c>
      <c r="U17" s="235">
        <v>426</v>
      </c>
      <c r="V17" s="235">
        <v>0</v>
      </c>
      <c r="W17" s="235">
        <v>0</v>
      </c>
      <c r="X17" s="235">
        <v>0</v>
      </c>
      <c r="Y17" s="235">
        <v>0</v>
      </c>
      <c r="Z17" s="235">
        <v>0</v>
      </c>
      <c r="AA17" s="235">
        <v>0</v>
      </c>
      <c r="AB17" s="245">
        <v>0</v>
      </c>
    </row>
    <row r="18" spans="1:28" ht="15.6" customHeight="1" x14ac:dyDescent="0.3">
      <c r="A18" s="240" t="s">
        <v>21</v>
      </c>
      <c r="B18" s="241">
        <v>636</v>
      </c>
      <c r="C18" s="242">
        <v>742</v>
      </c>
      <c r="D18" s="241">
        <v>796</v>
      </c>
      <c r="E18" s="242">
        <v>815</v>
      </c>
      <c r="F18" s="243">
        <v>690</v>
      </c>
      <c r="G18" s="244">
        <v>674</v>
      </c>
      <c r="H18" s="244">
        <v>600</v>
      </c>
      <c r="I18" s="244">
        <v>621</v>
      </c>
      <c r="J18" s="244">
        <v>621</v>
      </c>
      <c r="K18" s="244">
        <v>731</v>
      </c>
      <c r="L18" s="244">
        <v>807</v>
      </c>
      <c r="M18" s="244">
        <v>902</v>
      </c>
      <c r="N18" s="235">
        <v>882</v>
      </c>
      <c r="O18" s="235">
        <v>911</v>
      </c>
      <c r="P18" s="235">
        <v>883</v>
      </c>
      <c r="Q18" s="235">
        <v>702</v>
      </c>
      <c r="R18" s="235">
        <v>821</v>
      </c>
      <c r="S18" s="235">
        <v>708</v>
      </c>
      <c r="T18" s="235">
        <v>702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45">
        <v>0</v>
      </c>
    </row>
    <row r="19" spans="1:28" ht="15.6" customHeight="1" x14ac:dyDescent="0.3">
      <c r="A19" s="240" t="s">
        <v>22</v>
      </c>
      <c r="B19" s="241">
        <v>341</v>
      </c>
      <c r="C19" s="242">
        <v>753</v>
      </c>
      <c r="D19" s="241">
        <v>1040</v>
      </c>
      <c r="E19" s="242">
        <v>1131</v>
      </c>
      <c r="F19" s="243">
        <v>1420</v>
      </c>
      <c r="G19" s="244">
        <v>1917</v>
      </c>
      <c r="H19" s="244">
        <v>2262</v>
      </c>
      <c r="I19" s="244">
        <v>2234</v>
      </c>
      <c r="J19" s="244">
        <v>2325</v>
      </c>
      <c r="K19" s="244">
        <v>2664</v>
      </c>
      <c r="L19" s="244">
        <v>2510</v>
      </c>
      <c r="M19" s="244">
        <v>2257</v>
      </c>
      <c r="N19" s="235">
        <v>2061</v>
      </c>
      <c r="O19" s="235">
        <v>1890</v>
      </c>
      <c r="P19" s="235">
        <v>1610</v>
      </c>
      <c r="Q19" s="235">
        <v>320</v>
      </c>
      <c r="R19" s="235">
        <v>36</v>
      </c>
      <c r="S19" s="235">
        <v>39</v>
      </c>
      <c r="T19" s="235">
        <v>24</v>
      </c>
      <c r="U19" s="235">
        <v>16</v>
      </c>
      <c r="V19" s="235">
        <v>18</v>
      </c>
      <c r="W19" s="235">
        <v>14</v>
      </c>
      <c r="X19" s="235">
        <v>17</v>
      </c>
      <c r="Y19" s="235">
        <v>17</v>
      </c>
      <c r="Z19" s="235">
        <v>26</v>
      </c>
      <c r="AA19" s="235">
        <v>7</v>
      </c>
      <c r="AB19" s="245">
        <v>2</v>
      </c>
    </row>
    <row r="20" spans="1:28" ht="15.6" customHeight="1" x14ac:dyDescent="0.3">
      <c r="A20" s="240" t="s">
        <v>23</v>
      </c>
      <c r="B20" s="241">
        <v>153</v>
      </c>
      <c r="C20" s="242">
        <v>217</v>
      </c>
      <c r="D20" s="241">
        <v>227</v>
      </c>
      <c r="E20" s="242">
        <v>202</v>
      </c>
      <c r="F20" s="243">
        <v>249</v>
      </c>
      <c r="G20" s="244">
        <v>255</v>
      </c>
      <c r="H20" s="244">
        <v>224</v>
      </c>
      <c r="I20" s="244">
        <v>222</v>
      </c>
      <c r="J20" s="244">
        <v>136</v>
      </c>
      <c r="K20" s="244">
        <v>82</v>
      </c>
      <c r="L20" s="244">
        <v>79</v>
      </c>
      <c r="M20" s="244">
        <v>53</v>
      </c>
      <c r="N20" s="235">
        <v>38</v>
      </c>
      <c r="O20" s="235">
        <v>0</v>
      </c>
      <c r="P20" s="235">
        <v>27</v>
      </c>
      <c r="Q20" s="235">
        <v>27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45">
        <v>0</v>
      </c>
    </row>
    <row r="21" spans="1:28" ht="15.6" customHeight="1" x14ac:dyDescent="0.3">
      <c r="A21" s="240" t="s">
        <v>98</v>
      </c>
      <c r="B21" s="241"/>
      <c r="C21" s="242"/>
      <c r="D21" s="241"/>
      <c r="E21" s="242">
        <v>0</v>
      </c>
      <c r="F21" s="243">
        <v>0</v>
      </c>
      <c r="G21" s="244">
        <v>0</v>
      </c>
      <c r="H21" s="244">
        <v>0</v>
      </c>
      <c r="I21" s="244">
        <v>0</v>
      </c>
      <c r="J21" s="244">
        <v>0</v>
      </c>
      <c r="K21" s="244">
        <v>1</v>
      </c>
      <c r="L21" s="244">
        <v>87</v>
      </c>
      <c r="M21" s="244">
        <v>104</v>
      </c>
      <c r="N21" s="235">
        <v>90</v>
      </c>
      <c r="O21" s="235">
        <v>125</v>
      </c>
      <c r="P21" s="235">
        <v>120</v>
      </c>
      <c r="Q21" s="235">
        <v>128</v>
      </c>
      <c r="R21" s="235">
        <v>186</v>
      </c>
      <c r="S21" s="235">
        <v>134</v>
      </c>
      <c r="T21" s="235">
        <v>188</v>
      </c>
      <c r="U21" s="235">
        <v>0</v>
      </c>
      <c r="V21" s="235">
        <v>0</v>
      </c>
      <c r="W21" s="235">
        <v>0</v>
      </c>
      <c r="X21" s="235">
        <v>0</v>
      </c>
      <c r="Y21" s="235">
        <v>0</v>
      </c>
      <c r="Z21" s="235">
        <v>0</v>
      </c>
      <c r="AA21" s="235">
        <v>0</v>
      </c>
      <c r="AB21" s="245">
        <v>0</v>
      </c>
    </row>
    <row r="22" spans="1:28" ht="15.6" customHeight="1" x14ac:dyDescent="0.3">
      <c r="A22" s="240" t="s">
        <v>24</v>
      </c>
      <c r="B22" s="241"/>
      <c r="C22" s="246"/>
      <c r="D22" s="246"/>
      <c r="E22" s="246">
        <v>0</v>
      </c>
      <c r="F22" s="246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32</v>
      </c>
      <c r="L22" s="235">
        <v>107</v>
      </c>
      <c r="M22" s="235">
        <v>120</v>
      </c>
      <c r="N22" s="235">
        <v>74</v>
      </c>
      <c r="O22" s="235">
        <v>102</v>
      </c>
      <c r="P22" s="235">
        <v>94</v>
      </c>
      <c r="Q22" s="235">
        <v>139</v>
      </c>
      <c r="R22" s="235">
        <v>152</v>
      </c>
      <c r="S22" s="235">
        <v>154</v>
      </c>
      <c r="T22" s="235">
        <v>168</v>
      </c>
      <c r="U22" s="235">
        <v>0</v>
      </c>
      <c r="V22" s="235">
        <v>0</v>
      </c>
      <c r="W22" s="235">
        <v>0</v>
      </c>
      <c r="X22" s="235">
        <v>0</v>
      </c>
      <c r="Y22" s="235">
        <v>0</v>
      </c>
      <c r="Z22" s="235">
        <v>0</v>
      </c>
      <c r="AA22" s="235">
        <v>0</v>
      </c>
      <c r="AB22" s="245">
        <v>0</v>
      </c>
    </row>
    <row r="23" spans="1:28" ht="15.6" customHeight="1" x14ac:dyDescent="0.3">
      <c r="A23" s="240" t="s">
        <v>25</v>
      </c>
      <c r="B23" s="241"/>
      <c r="C23" s="242"/>
      <c r="D23" s="241"/>
      <c r="E23" s="242">
        <v>0</v>
      </c>
      <c r="F23" s="243">
        <v>0</v>
      </c>
      <c r="G23" s="244">
        <v>0</v>
      </c>
      <c r="H23" s="244">
        <v>0</v>
      </c>
      <c r="I23" s="244">
        <v>0</v>
      </c>
      <c r="J23" s="244">
        <v>0</v>
      </c>
      <c r="K23" s="244">
        <v>0</v>
      </c>
      <c r="L23" s="244">
        <v>95</v>
      </c>
      <c r="M23" s="244">
        <v>82</v>
      </c>
      <c r="N23" s="235">
        <v>93</v>
      </c>
      <c r="O23" s="235">
        <v>80</v>
      </c>
      <c r="P23" s="235">
        <v>125</v>
      </c>
      <c r="Q23" s="235">
        <v>52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45">
        <v>0</v>
      </c>
    </row>
    <row r="24" spans="1:28" ht="15.6" customHeight="1" x14ac:dyDescent="0.3">
      <c r="A24" s="248" t="s">
        <v>26</v>
      </c>
      <c r="B24" s="249"/>
      <c r="C24" s="250"/>
      <c r="D24" s="249"/>
      <c r="E24" s="250">
        <v>0</v>
      </c>
      <c r="F24" s="251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82</v>
      </c>
      <c r="M24" s="220">
        <v>770</v>
      </c>
      <c r="N24" s="236">
        <v>558</v>
      </c>
      <c r="O24" s="236">
        <v>592</v>
      </c>
      <c r="P24" s="236">
        <v>550</v>
      </c>
      <c r="Q24" s="236">
        <v>830</v>
      </c>
      <c r="R24" s="236">
        <v>348</v>
      </c>
      <c r="S24" s="236">
        <v>335</v>
      </c>
      <c r="T24" s="236">
        <v>259</v>
      </c>
      <c r="U24" s="236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52">
        <v>0</v>
      </c>
    </row>
    <row r="25" spans="1:28" ht="15.6" customHeight="1" x14ac:dyDescent="0.3">
      <c r="A25" s="226"/>
      <c r="B25" s="253"/>
      <c r="C25" s="254"/>
      <c r="D25" s="254"/>
      <c r="E25" s="254"/>
      <c r="F25" s="254"/>
      <c r="G25" s="255"/>
      <c r="H25" s="255"/>
      <c r="I25" s="255"/>
      <c r="J25" s="255"/>
      <c r="K25" s="255"/>
      <c r="L25" s="216"/>
      <c r="M25" s="216"/>
      <c r="N25" s="216"/>
      <c r="O25" s="206"/>
      <c r="P25" s="206"/>
      <c r="Q25" s="206"/>
      <c r="R25" s="206"/>
      <c r="S25" s="206"/>
      <c r="T25" s="237"/>
      <c r="U25" s="238"/>
      <c r="V25" s="237"/>
      <c r="W25" s="237"/>
      <c r="X25" s="239"/>
      <c r="Y25" s="239"/>
      <c r="Z25" s="239"/>
      <c r="AA25" s="239"/>
      <c r="AB25" s="239"/>
    </row>
    <row r="26" spans="1:28" ht="16.2" customHeight="1" thickBot="1" x14ac:dyDescent="0.35">
      <c r="A26" s="248" t="s">
        <v>99</v>
      </c>
      <c r="B26" s="256">
        <v>509916</v>
      </c>
      <c r="C26" s="257">
        <v>519505</v>
      </c>
      <c r="D26" s="256">
        <v>586216</v>
      </c>
      <c r="E26" s="257">
        <v>648581</v>
      </c>
      <c r="F26" s="258">
        <v>693778</v>
      </c>
      <c r="G26" s="236">
        <v>751378</v>
      </c>
      <c r="H26" s="220">
        <v>816112</v>
      </c>
      <c r="I26" s="220">
        <v>864084</v>
      </c>
      <c r="J26" s="236">
        <v>874420</v>
      </c>
      <c r="K26" s="236">
        <v>877210</v>
      </c>
      <c r="L26" s="236">
        <v>886862</v>
      </c>
      <c r="M26" s="236">
        <v>864565</v>
      </c>
      <c r="N26" s="236">
        <v>888290</v>
      </c>
      <c r="O26" s="236">
        <v>912979</v>
      </c>
      <c r="P26" s="236">
        <v>952004</v>
      </c>
      <c r="Q26" s="236">
        <v>995986</v>
      </c>
      <c r="R26" s="236">
        <v>1014577</v>
      </c>
      <c r="S26" s="236">
        <v>1061301</v>
      </c>
      <c r="T26" s="236">
        <v>1094456</v>
      </c>
      <c r="U26" s="236">
        <v>1150197</v>
      </c>
      <c r="V26" s="236">
        <v>1034117</v>
      </c>
      <c r="W26" s="236">
        <v>1213606</v>
      </c>
      <c r="X26" s="236">
        <v>1224719</v>
      </c>
      <c r="Y26" s="236">
        <v>1224719</v>
      </c>
      <c r="Z26" s="236">
        <v>1236215</v>
      </c>
      <c r="AA26" s="236">
        <v>1257643</v>
      </c>
      <c r="AB26" s="252">
        <v>1352878</v>
      </c>
    </row>
    <row r="27" spans="1:28" ht="16.2" customHeight="1" thickTop="1" x14ac:dyDescent="0.3">
      <c r="A27" s="116"/>
      <c r="B27" s="117"/>
      <c r="C27" s="118"/>
      <c r="D27" s="117"/>
      <c r="E27" s="120"/>
      <c r="F27" s="121"/>
      <c r="G27" s="16"/>
      <c r="H27" s="122"/>
      <c r="I27" s="122"/>
      <c r="J27" s="122"/>
      <c r="K27" s="122"/>
      <c r="L27" s="122"/>
      <c r="M27" s="122"/>
      <c r="N27" s="16"/>
      <c r="O27" s="16"/>
      <c r="P27" s="16"/>
      <c r="Q27" s="16"/>
      <c r="R27" s="16"/>
      <c r="S27" s="16"/>
      <c r="T27" s="123"/>
      <c r="U27" s="93"/>
      <c r="V27" s="123"/>
      <c r="W27" s="123"/>
      <c r="X27" s="124"/>
      <c r="Y27" s="124"/>
      <c r="Z27" s="124"/>
      <c r="AA27" s="124"/>
      <c r="AB27" s="124"/>
    </row>
    <row r="28" spans="1:28" ht="15.6" customHeight="1" x14ac:dyDescent="0.3">
      <c r="A28" s="248" t="s">
        <v>100</v>
      </c>
      <c r="B28" s="210">
        <v>3796200</v>
      </c>
      <c r="C28" s="262">
        <v>3859696</v>
      </c>
      <c r="D28" s="262">
        <v>3919235</v>
      </c>
      <c r="E28" s="262">
        <v>3974682</v>
      </c>
      <c r="F28" s="262">
        <v>4023628</v>
      </c>
      <c r="G28" s="262">
        <v>4062933</v>
      </c>
      <c r="H28" s="262">
        <v>4104683</v>
      </c>
      <c r="I28" s="210">
        <v>4146770</v>
      </c>
      <c r="J28" s="263">
        <v>4201437</v>
      </c>
      <c r="K28" s="263">
        <v>4254989</v>
      </c>
      <c r="L28" s="263">
        <v>4330108</v>
      </c>
      <c r="M28" s="263">
        <v>4407709</v>
      </c>
      <c r="N28" s="263">
        <v>4454800</v>
      </c>
      <c r="O28" s="235">
        <v>4479800</v>
      </c>
      <c r="P28" s="235">
        <v>4625364</v>
      </c>
      <c r="Q28" s="235">
        <v>4635846</v>
      </c>
      <c r="R28" s="235">
        <v>4685334.3</v>
      </c>
      <c r="S28" s="235">
        <v>4734822.5999999996</v>
      </c>
      <c r="T28" s="235">
        <v>4784310.9000000004</v>
      </c>
      <c r="U28" s="235">
        <v>4833799.2</v>
      </c>
      <c r="V28" s="235">
        <v>4883287.5</v>
      </c>
      <c r="W28" s="235">
        <v>4932775.8</v>
      </c>
      <c r="X28" s="235">
        <v>4982264.0999999996</v>
      </c>
      <c r="Y28" s="235">
        <v>5031752.4000000004</v>
      </c>
      <c r="Z28" s="245">
        <v>5081241</v>
      </c>
      <c r="AA28" s="245">
        <v>5130729</v>
      </c>
      <c r="AB28" s="245">
        <v>5177874</v>
      </c>
    </row>
    <row r="29" spans="1:28" ht="15.6" customHeight="1" x14ac:dyDescent="0.3">
      <c r="A29" s="116"/>
      <c r="B29" s="125"/>
      <c r="C29" s="126"/>
      <c r="D29" s="13"/>
      <c r="E29" s="116"/>
      <c r="F29" s="127"/>
      <c r="G29" s="127"/>
      <c r="H29" s="127"/>
      <c r="I29" s="127"/>
      <c r="J29" s="127"/>
      <c r="K29" s="127"/>
      <c r="L29" s="127"/>
      <c r="M29" s="127"/>
      <c r="N29" s="116"/>
      <c r="O29" s="116"/>
      <c r="P29" s="116"/>
      <c r="Q29" s="116"/>
      <c r="R29" s="116"/>
      <c r="S29" s="116"/>
      <c r="T29" s="128"/>
      <c r="U29" s="129"/>
      <c r="V29" s="128"/>
      <c r="W29" s="128"/>
      <c r="X29" s="128"/>
      <c r="Y29" s="128"/>
      <c r="Z29" s="128"/>
      <c r="AA29" s="128"/>
      <c r="AB29" s="128"/>
    </row>
    <row r="30" spans="1:28" ht="15.6" customHeight="1" x14ac:dyDescent="0.3">
      <c r="A30" s="240" t="s">
        <v>101</v>
      </c>
      <c r="B30" s="259">
        <f t="shared" ref="B30:U30" si="0">+B26/B28</f>
        <v>0.134322743796428</v>
      </c>
      <c r="C30" s="260">
        <f t="shared" si="0"/>
        <v>0.13459738798081508</v>
      </c>
      <c r="D30" s="259">
        <f t="shared" si="0"/>
        <v>0.14957408780029777</v>
      </c>
      <c r="E30" s="260">
        <f t="shared" si="0"/>
        <v>0.16317808569339634</v>
      </c>
      <c r="F30" s="261">
        <f t="shared" si="0"/>
        <v>0.17242597973768947</v>
      </c>
      <c r="G30" s="261">
        <f t="shared" si="0"/>
        <v>0.18493487340303175</v>
      </c>
      <c r="H30" s="261">
        <f t="shared" si="0"/>
        <v>0.19882461081647473</v>
      </c>
      <c r="I30" s="261">
        <f t="shared" si="0"/>
        <v>0.20837519322267692</v>
      </c>
      <c r="J30" s="261">
        <f t="shared" si="0"/>
        <v>0.20812402994499263</v>
      </c>
      <c r="K30" s="261">
        <f t="shared" si="0"/>
        <v>0.20616034495036298</v>
      </c>
      <c r="L30" s="261">
        <f t="shared" si="0"/>
        <v>0.20481290535940444</v>
      </c>
      <c r="M30" s="261">
        <f t="shared" si="0"/>
        <v>0.19614838456894501</v>
      </c>
      <c r="N30" s="260">
        <f t="shared" si="0"/>
        <v>0.19940064649366976</v>
      </c>
      <c r="O30" s="260">
        <f t="shared" si="0"/>
        <v>0.20379905352917541</v>
      </c>
      <c r="P30" s="260">
        <f t="shared" si="0"/>
        <v>0.20582250391536752</v>
      </c>
      <c r="Q30" s="260">
        <f t="shared" si="0"/>
        <v>0.21484449656006693</v>
      </c>
      <c r="R30" s="260">
        <f t="shared" si="0"/>
        <v>0.21654313972857819</v>
      </c>
      <c r="S30" s="260">
        <f t="shared" si="0"/>
        <v>0.22414799659019963</v>
      </c>
      <c r="T30" s="260">
        <f t="shared" si="0"/>
        <v>0.22875938100092949</v>
      </c>
      <c r="U30" s="260">
        <f t="shared" si="0"/>
        <v>0.23794885811557914</v>
      </c>
      <c r="V30" s="260">
        <f>+V26/V28</f>
        <v>0.21176656094895088</v>
      </c>
      <c r="W30" s="260">
        <f t="shared" ref="W30" si="1">+W26/W28</f>
        <v>0.24602902082028541</v>
      </c>
      <c r="X30" s="260">
        <f>+X26/X28</f>
        <v>0.24581575272173953</v>
      </c>
      <c r="Y30" s="260">
        <f>+Y26/Y28</f>
        <v>0.24339810520088387</v>
      </c>
      <c r="Z30" s="260">
        <f>+Z26/Z28</f>
        <v>0.24328997581496331</v>
      </c>
      <c r="AA30" s="260">
        <f>+AA26/AA28</f>
        <v>0.24511974809037859</v>
      </c>
      <c r="AB30" s="260">
        <f>+AB26/AB28</f>
        <v>0.26128059508593682</v>
      </c>
    </row>
    <row r="31" spans="1:28" ht="15.6" customHeight="1" x14ac:dyDescent="0.3">
      <c r="A31" s="119"/>
      <c r="B31" s="130"/>
      <c r="C31" s="119"/>
      <c r="D31" s="130"/>
      <c r="E31" s="119"/>
      <c r="F31" s="131"/>
      <c r="G31" s="131"/>
      <c r="H31" s="131"/>
      <c r="I31" s="131"/>
      <c r="J31" s="131"/>
      <c r="K31" s="131"/>
      <c r="L31" s="131"/>
      <c r="M31" s="131"/>
      <c r="N31" s="119"/>
      <c r="O31" s="119"/>
      <c r="P31" s="119"/>
      <c r="Q31" s="119"/>
      <c r="R31" s="119"/>
      <c r="S31" s="119"/>
      <c r="T31" s="132"/>
      <c r="U31" s="133"/>
      <c r="V31" s="132"/>
      <c r="W31" s="132"/>
      <c r="X31" s="132"/>
      <c r="Y31" s="132"/>
      <c r="Z31" s="132"/>
      <c r="AA31" s="132"/>
      <c r="AB31" s="132"/>
    </row>
    <row r="32" spans="1:28" ht="9.9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3" ht="15.6" customHeight="1" x14ac:dyDescent="0.3">
      <c r="A33" s="9" t="s">
        <v>32</v>
      </c>
      <c r="B33" s="13"/>
      <c r="C33" s="13"/>
      <c r="D33" s="13"/>
      <c r="E33" s="13"/>
      <c r="F33" s="13"/>
      <c r="G33" s="72" t="s">
        <v>109</v>
      </c>
      <c r="H33" s="264"/>
      <c r="I33" s="264"/>
      <c r="J33" s="264"/>
      <c r="K33" s="264"/>
      <c r="L33" s="264"/>
      <c r="M33" s="264"/>
    </row>
    <row r="34" spans="1:13" ht="15.6" customHeight="1" x14ac:dyDescent="0.3">
      <c r="A34" s="90"/>
      <c r="B34" s="13"/>
      <c r="C34" s="13"/>
      <c r="D34" s="13"/>
      <c r="E34" s="13"/>
      <c r="F34" s="13"/>
      <c r="G34" s="265"/>
      <c r="H34" s="264"/>
      <c r="I34" s="264"/>
      <c r="J34" s="264"/>
      <c r="K34" s="264"/>
      <c r="L34" s="264"/>
      <c r="M34" s="264"/>
    </row>
    <row r="35" spans="1:13" ht="15.6" customHeight="1" x14ac:dyDescent="0.3">
      <c r="B35" s="13"/>
      <c r="C35" s="13"/>
      <c r="D35" s="13"/>
      <c r="E35" s="13"/>
      <c r="F35" s="13"/>
      <c r="G35" s="265"/>
      <c r="H35" s="264"/>
      <c r="I35" s="264"/>
      <c r="J35" s="264"/>
      <c r="K35" s="264"/>
      <c r="L35" s="264"/>
      <c r="M35" s="264"/>
    </row>
    <row r="36" spans="1:13" ht="14.4" customHeight="1" x14ac:dyDescent="0.3">
      <c r="B36" s="9"/>
      <c r="C36" s="9"/>
      <c r="D36" s="9"/>
      <c r="E36" s="9"/>
      <c r="F36" s="9"/>
      <c r="G36" s="264"/>
      <c r="H36" s="264"/>
      <c r="I36" s="264"/>
      <c r="J36" s="264"/>
      <c r="K36" s="264"/>
      <c r="L36" s="264"/>
      <c r="M36" s="264"/>
    </row>
    <row r="37" spans="1:13" ht="14.4" customHeight="1" x14ac:dyDescent="0.3">
      <c r="B37" s="9"/>
      <c r="C37" s="9"/>
      <c r="D37" s="9"/>
      <c r="E37" s="9"/>
      <c r="F37" s="9"/>
    </row>
    <row r="38" spans="1:13" ht="14.4" customHeight="1" x14ac:dyDescent="0.3">
      <c r="A38" s="9"/>
    </row>
    <row r="39" spans="1:13" ht="14.4" customHeight="1" x14ac:dyDescent="0.3">
      <c r="A39" s="134" t="s">
        <v>110</v>
      </c>
    </row>
    <row r="40" spans="1:13" ht="14.4" customHeight="1" x14ac:dyDescent="0.3"/>
    <row r="41" spans="1:13" ht="14.4" customHeight="1" x14ac:dyDescent="0.3"/>
  </sheetData>
  <phoneticPr fontId="15" type="noConversion"/>
  <pageMargins left="0.75" right="0.5" top="1" bottom="1" header="0.5" footer="0.5"/>
  <pageSetup scale="76" firstPageNumber="101" fitToWidth="0" orientation="landscape" r:id="rId1"/>
  <headerFooter scaleWithDoc="0" alignWithMargins="0">
    <oddFooter>&amp;C&amp;"Arial,Regular"&amp;10&amp;P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Medicaid Exp by Major Svc</vt:lpstr>
      <vt:lpstr>Medicaid Exp by Agency</vt:lpstr>
      <vt:lpstr>Medicaid Recipients</vt:lpstr>
      <vt:lpstr>Medicaid</vt:lpstr>
      <vt:lpstr>'Medicaid Exp by Agency'!Print_Area</vt:lpstr>
      <vt:lpstr>'Medicaid Exp by Major Svc'!Print_Area</vt:lpstr>
      <vt:lpstr>'Medicaid Recipients'!Print_Area</vt:lpstr>
      <vt:lpstr>'Medicaid Recipients'!Print_Titles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Amanda Martin</cp:lastModifiedBy>
  <dcterms:created xsi:type="dcterms:W3CDTF">2022-09-29T15:09:08Z</dcterms:created>
  <dcterms:modified xsi:type="dcterms:W3CDTF">2022-12-21T18:17:26Z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2022-12-21T17:43:06Z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285e74f9-6c9d-468e-bc33-1f53e1de891b</vt:lpwstr>
  </property>
  <property fmtid="{D5CDD505-2E9C-101B-9397-08002B2CF9AE}" pid="8" name="MSIP_Label_1c8b0b85-d75e-4e7c-989b-349f33915dc1_ContentBits">
    <vt:lpwstr>0</vt:lpwstr>
  </property>
</Properties>
</file>