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"/>
    </mc:Choice>
  </mc:AlternateContent>
  <xr:revisionPtr revIDLastSave="0" documentId="13_ncr:1_{6B761AF2-79B4-458A-A8BA-A2E59B96658C}" xr6:coauthVersionLast="47" xr6:coauthVersionMax="47" xr10:uidLastSave="{00000000-0000-0000-0000-000000000000}"/>
  <bookViews>
    <workbookView xWindow="-110" yWindow="-110" windowWidth="19420" windowHeight="10300" xr2:uid="{C4943F52-137B-45BF-93F5-3367C294C2A6}"/>
  </bookViews>
  <sheets>
    <sheet name="Bond Auth" sheetId="2" r:id="rId1"/>
  </sheets>
  <definedNames>
    <definedName name="_xlnm.Print_Area" localSheetId="0">'Bond Auth'!$A$1:$M$60</definedName>
    <definedName name="_xlnm.Print_Titles" localSheetId="0">'Bond Auth'!#REF!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3" i="2" l="1"/>
  <c r="I53" i="2"/>
  <c r="H53" i="2"/>
  <c r="F53" i="2"/>
  <c r="E53" i="2"/>
  <c r="D53" i="2"/>
  <c r="C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K20" i="2"/>
  <c r="K53" i="2" s="1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20" i="2" l="1"/>
  <c r="L53" i="2" s="1"/>
</calcChain>
</file>

<file path=xl/sharedStrings.xml><?xml version="1.0" encoding="utf-8"?>
<sst xmlns="http://schemas.openxmlformats.org/spreadsheetml/2006/main" count="66" uniqueCount="66">
  <si>
    <t>CAPITAL IMPROVEMENT BOND AUTHORIZATIONS</t>
  </si>
  <si>
    <t>STATE AGENCIES</t>
  </si>
  <si>
    <t>1986-Present</t>
  </si>
  <si>
    <t>Agency</t>
  </si>
  <si>
    <t>Total</t>
  </si>
  <si>
    <t>Judicial Department</t>
  </si>
  <si>
    <t>State Law Enforcement Division</t>
  </si>
  <si>
    <t>State Treasurer's Office</t>
  </si>
  <si>
    <t>Adjutant General</t>
  </si>
  <si>
    <t>Election Commission</t>
  </si>
  <si>
    <t>Budget &amp; Control Board</t>
  </si>
  <si>
    <t>Refund, State Notes/Bonds</t>
  </si>
  <si>
    <t>The Citadel</t>
  </si>
  <si>
    <t>Clemson University</t>
  </si>
  <si>
    <t>College of Charleston</t>
  </si>
  <si>
    <t>Coastal Carolina University</t>
  </si>
  <si>
    <t>Francis Marion University</t>
  </si>
  <si>
    <t>Lander University</t>
  </si>
  <si>
    <t>S.C. State University</t>
  </si>
  <si>
    <t>University of South Carolina</t>
  </si>
  <si>
    <t>Winthrop University</t>
  </si>
  <si>
    <t>Medical University</t>
  </si>
  <si>
    <t>Tech. &amp; Comp. Education</t>
  </si>
  <si>
    <t>Dept. of Education</t>
  </si>
  <si>
    <t>Educational Television Comm.</t>
  </si>
  <si>
    <t>Wil Lou Gray Opp. School</t>
  </si>
  <si>
    <t>School for Deaf &amp; Blind</t>
  </si>
  <si>
    <t>Dept. of Archives &amp; History</t>
  </si>
  <si>
    <t>State Library</t>
  </si>
  <si>
    <t>Museum Commission</t>
  </si>
  <si>
    <t>Dept. of Health &amp; Human Services</t>
  </si>
  <si>
    <t>Dept. of Health &amp; Env. Control</t>
  </si>
  <si>
    <t>Dept. of Mental Health</t>
  </si>
  <si>
    <t>Dept. of Disabilities &amp; Special Needs</t>
  </si>
  <si>
    <t>Vocational Rehabilitation</t>
  </si>
  <si>
    <t>Dept. of Alcohol &amp; Other Drug Abuse</t>
  </si>
  <si>
    <t>John de la Howe School</t>
  </si>
  <si>
    <t>Dept. of Corrections</t>
  </si>
  <si>
    <t>*</t>
  </si>
  <si>
    <t>Dept. of Juvenile Justice</t>
  </si>
  <si>
    <t>Dept. of Public Safety</t>
  </si>
  <si>
    <t>Dept. of Labor, Licensing &amp; Reg.</t>
  </si>
  <si>
    <t>Forestry Commission</t>
  </si>
  <si>
    <t>Dept. of Agriculture</t>
  </si>
  <si>
    <t>Dept. of Natural Resources</t>
  </si>
  <si>
    <t>Coastal Council</t>
  </si>
  <si>
    <t>Dept. of Parks, Rec. &amp; Tourism</t>
  </si>
  <si>
    <t>Dept. of Commerce</t>
  </si>
  <si>
    <t>Savannah Valley Authority</t>
  </si>
  <si>
    <t>Old Exchange Building</t>
  </si>
  <si>
    <t>Employment Security Comm.</t>
  </si>
  <si>
    <t>Aeronautics Commission</t>
  </si>
  <si>
    <t>Ports Authority</t>
  </si>
  <si>
    <t>Totals</t>
  </si>
  <si>
    <t>SOURCE: Office of State Budget, Capital Budgeting Unit</t>
  </si>
  <si>
    <t>* Reflects authorization increase in prior Act.</t>
  </si>
  <si>
    <t>**Effective July, 1 2014 pursuant to Act 121 the Budget &amp; Control Board was abolished and the State Fiscal Accountability Authority was created.</t>
  </si>
  <si>
    <t>1989
Act 189</t>
  </si>
  <si>
    <t>1986
Acts 537, 547</t>
  </si>
  <si>
    <t>1988
Act 638</t>
  </si>
  <si>
    <t>1992
Acts 522, 523</t>
  </si>
  <si>
    <t>1994
Act 531</t>
  </si>
  <si>
    <t>1997
Act 111</t>
  </si>
  <si>
    <t>1999
Act 28</t>
  </si>
  <si>
    <t>2001
Act A1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</si>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</sst>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Border="1"/>
    <xf numFmtId="3" fontId="3" fillId="0" borderId="0" xfId="2" applyNumberFormat="1" applyFont="1" applyBorder="1"/>
    <xf numFmtId="164" fontId="3" fillId="0" borderId="0" xfId="2" applyNumberFormat="1" applyFont="1" applyBorder="1"/>
    <xf numFmtId="3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43" fontId="3" fillId="0" borderId="0" xfId="1" applyNumberFormat="1" applyFont="1"/>
    <xf numFmtId="0" fontId="7" fillId="0" borderId="0" xfId="1" applyFont="1"/>
    <xf numFmtId="0" fontId="7" fillId="0" borderId="0" xfId="1" quotePrefix="1" applyFont="1" applyAlignment="1">
      <alignment horizontal="left"/>
    </xf>
  </cellXfs>
  <cellStyles count="3">
    <cellStyle name="Comma 2" xfId="2" xr:uid="{276F907B-9CEC-40B5-B0A9-DBA95E406BA9}"/>
    <cellStyle name="Normal" xfId="0" builtinId="0"/>
    <cellStyle name="Normal 2" xfId="1" xr:uid="{C518735E-EAF6-4C05-A913-937AB9BE3CF2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ill>
        <patternFill>
          <bgColor theme="3" tint="0.79998168889431442"/>
        </patternFill>
      </fill>
    </dxf>
    <dxf>
      <font>
        <b val="0"/>
        <i val="0"/>
        <color theme="0"/>
      </font>
      <fill>
        <patternFill>
          <bgColor theme="3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</dxfs>
  <tableStyles count="1" defaultTableStyle="TableStyleMedium2" defaultPivotStyle="PivotStyleLight16">
    <tableStyle name="Table Style 1" pivot="0" count="3" xr9:uid="{F7B04B45-BEDE-4F36-ADA4-6AFFC1341E28}">
      <tableStyleElement type="wholeTable" dxfId="15"/>
      <tableStyleElement type="headerRow" dxfId="14"/>
      <tableStyleElement type="first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F62123-4606-4DD3-A4B5-ECA377050C7A}" name="Table2" displayName="Table2" ref="B5:L52" totalsRowShown="0" headerRowDxfId="12" dataDxfId="11" headerRowCellStyle="Normal 2" dataCellStyle="Comma 2">
  <autoFilter ref="B5:L52" xr:uid="{F9F62123-4606-4DD3-A4B5-ECA377050C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3106319-8A68-451F-8212-F239AC4FB490}" name="Agency" dataDxfId="10" dataCellStyle="Normal 2"/>
    <tableColumn id="2" xr3:uid="{18F84387-F854-483A-8C76-F9AC69A03493}" name="1986_x000a_Acts 537, 547" dataDxfId="9" dataCellStyle="Comma 2"/>
    <tableColumn id="3" xr3:uid="{EC78A1E8-6EEC-42BC-82A9-595EECB2B426}" name="1988_x000a_Act 638" dataDxfId="8" dataCellStyle="Comma 2"/>
    <tableColumn id="4" xr3:uid="{28483D1C-A76A-4A44-9941-5D2D2E08F0C7}" name="1989_x000a_Act 189" dataDxfId="7" dataCellStyle="Comma 2"/>
    <tableColumn id="5" xr3:uid="{2CEC4AB6-CEA8-40B1-BA36-70C2A4254CC1}" name="1992_x000a_Acts 522, 523" dataDxfId="6" dataCellStyle="Comma 2"/>
    <tableColumn id="6" xr3:uid="{FE70D5C1-AE59-4FE4-8EA9-9071840F04E5}" name="Column1" dataDxfId="5" dataCellStyle="Comma 2"/>
    <tableColumn id="7" xr3:uid="{16649C14-EE90-4C13-8C80-155F206696B7}" name="1994_x000a_Act 531" dataDxfId="4" dataCellStyle="Comma 2"/>
    <tableColumn id="8" xr3:uid="{BADF009F-BD2F-486A-B59C-E87BB02D3FED}" name="1997_x000a_Act 111" dataDxfId="3" dataCellStyle="Comma 2"/>
    <tableColumn id="9" xr3:uid="{56B430D5-321B-4CBC-9611-C54FCFBE1D16}" name="1999_x000a_Act 28" dataDxfId="2" dataCellStyle="Comma 2"/>
    <tableColumn id="10" xr3:uid="{AA6F482C-FEA9-456A-9663-C12A9E4B1F10}" name="2001_x000a_Act A1" dataDxfId="1" dataCellStyle="Comma 2"/>
    <tableColumn id="11" xr3:uid="{C05C94A1-2579-43FD-8DA2-469252E4B77D}" name="Total" dataDxfId="0" dataCellStyle="Comma 2">
      <calculatedColumnFormula>SUM(C6:K6)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7F31-7726-418C-AC0E-D6EFB42A27E4}">
  <sheetPr>
    <tabColor rgb="FF92D050"/>
    <pageSetUpPr fitToPage="1"/>
  </sheetPr>
  <dimension ref="B1:O204"/>
  <sheetViews>
    <sheetView showGridLines="0" tabSelected="1" topLeftCell="B1" zoomScale="85" zoomScaleNormal="85" zoomScaleSheetLayoutView="100" workbookViewId="0">
      <pane ySplit="5" topLeftCell="A39" activePane="bottomLeft" state="frozen"/>
      <selection pane="bottomLeft" activeCell="F58" sqref="F58"/>
    </sheetView>
  </sheetViews>
  <sheetFormatPr defaultRowHeight="13" x14ac:dyDescent="0.3"/>
  <cols>
    <col min="1" max="1" width="3.6328125" style="1" customWidth="1"/>
    <col min="2" max="2" width="40.6328125" style="1" customWidth="1"/>
    <col min="3" max="6" width="15.453125" style="1" customWidth="1"/>
    <col min="7" max="7" width="12.54296875" style="1" customWidth="1"/>
    <col min="8" max="11" width="15.453125" style="1" customWidth="1"/>
    <col min="12" max="12" width="17.08984375" style="1" customWidth="1"/>
    <col min="13" max="13" width="3.6328125" style="1" customWidth="1"/>
    <col min="14" max="14" width="8.90625" style="1"/>
    <col min="15" max="15" width="21.6328125" style="1" customWidth="1"/>
    <col min="16" max="256" width="8.90625" style="1"/>
    <col min="257" max="257" width="3.6328125" style="1" customWidth="1"/>
    <col min="258" max="258" width="40.6328125" style="1" customWidth="1"/>
    <col min="259" max="259" width="19.6328125" style="1" customWidth="1"/>
    <col min="260" max="262" width="16.6328125" style="1" customWidth="1"/>
    <col min="263" max="263" width="2.6328125" style="1" customWidth="1"/>
    <col min="264" max="267" width="16.6328125" style="1" customWidth="1"/>
    <col min="268" max="268" width="18.6328125" style="1" customWidth="1"/>
    <col min="269" max="269" width="3.6328125" style="1" customWidth="1"/>
    <col min="270" max="270" width="8.90625" style="1"/>
    <col min="271" max="271" width="21.6328125" style="1" customWidth="1"/>
    <col min="272" max="512" width="8.90625" style="1"/>
    <col min="513" max="513" width="3.6328125" style="1" customWidth="1"/>
    <col min="514" max="514" width="40.6328125" style="1" customWidth="1"/>
    <col min="515" max="515" width="19.6328125" style="1" customWidth="1"/>
    <col min="516" max="518" width="16.6328125" style="1" customWidth="1"/>
    <col min="519" max="519" width="2.6328125" style="1" customWidth="1"/>
    <col min="520" max="523" width="16.6328125" style="1" customWidth="1"/>
    <col min="524" max="524" width="18.6328125" style="1" customWidth="1"/>
    <col min="525" max="525" width="3.6328125" style="1" customWidth="1"/>
    <col min="526" max="526" width="8.90625" style="1"/>
    <col min="527" max="527" width="21.6328125" style="1" customWidth="1"/>
    <col min="528" max="768" width="8.90625" style="1"/>
    <col min="769" max="769" width="3.6328125" style="1" customWidth="1"/>
    <col min="770" max="770" width="40.6328125" style="1" customWidth="1"/>
    <col min="771" max="771" width="19.6328125" style="1" customWidth="1"/>
    <col min="772" max="774" width="16.6328125" style="1" customWidth="1"/>
    <col min="775" max="775" width="2.6328125" style="1" customWidth="1"/>
    <col min="776" max="779" width="16.6328125" style="1" customWidth="1"/>
    <col min="780" max="780" width="18.6328125" style="1" customWidth="1"/>
    <col min="781" max="781" width="3.6328125" style="1" customWidth="1"/>
    <col min="782" max="782" width="8.90625" style="1"/>
    <col min="783" max="783" width="21.6328125" style="1" customWidth="1"/>
    <col min="784" max="1024" width="8.90625" style="1"/>
    <col min="1025" max="1025" width="3.6328125" style="1" customWidth="1"/>
    <col min="1026" max="1026" width="40.6328125" style="1" customWidth="1"/>
    <col min="1027" max="1027" width="19.6328125" style="1" customWidth="1"/>
    <col min="1028" max="1030" width="16.6328125" style="1" customWidth="1"/>
    <col min="1031" max="1031" width="2.6328125" style="1" customWidth="1"/>
    <col min="1032" max="1035" width="16.6328125" style="1" customWidth="1"/>
    <col min="1036" max="1036" width="18.6328125" style="1" customWidth="1"/>
    <col min="1037" max="1037" width="3.6328125" style="1" customWidth="1"/>
    <col min="1038" max="1038" width="8.90625" style="1"/>
    <col min="1039" max="1039" width="21.6328125" style="1" customWidth="1"/>
    <col min="1040" max="1280" width="8.90625" style="1"/>
    <col min="1281" max="1281" width="3.6328125" style="1" customWidth="1"/>
    <col min="1282" max="1282" width="40.6328125" style="1" customWidth="1"/>
    <col min="1283" max="1283" width="19.6328125" style="1" customWidth="1"/>
    <col min="1284" max="1286" width="16.6328125" style="1" customWidth="1"/>
    <col min="1287" max="1287" width="2.6328125" style="1" customWidth="1"/>
    <col min="1288" max="1291" width="16.6328125" style="1" customWidth="1"/>
    <col min="1292" max="1292" width="18.6328125" style="1" customWidth="1"/>
    <col min="1293" max="1293" width="3.6328125" style="1" customWidth="1"/>
    <col min="1294" max="1294" width="8.90625" style="1"/>
    <col min="1295" max="1295" width="21.6328125" style="1" customWidth="1"/>
    <col min="1296" max="1536" width="8.90625" style="1"/>
    <col min="1537" max="1537" width="3.6328125" style="1" customWidth="1"/>
    <col min="1538" max="1538" width="40.6328125" style="1" customWidth="1"/>
    <col min="1539" max="1539" width="19.6328125" style="1" customWidth="1"/>
    <col min="1540" max="1542" width="16.6328125" style="1" customWidth="1"/>
    <col min="1543" max="1543" width="2.6328125" style="1" customWidth="1"/>
    <col min="1544" max="1547" width="16.6328125" style="1" customWidth="1"/>
    <col min="1548" max="1548" width="18.6328125" style="1" customWidth="1"/>
    <col min="1549" max="1549" width="3.6328125" style="1" customWidth="1"/>
    <col min="1550" max="1550" width="8.90625" style="1"/>
    <col min="1551" max="1551" width="21.6328125" style="1" customWidth="1"/>
    <col min="1552" max="1792" width="8.90625" style="1"/>
    <col min="1793" max="1793" width="3.6328125" style="1" customWidth="1"/>
    <col min="1794" max="1794" width="40.6328125" style="1" customWidth="1"/>
    <col min="1795" max="1795" width="19.6328125" style="1" customWidth="1"/>
    <col min="1796" max="1798" width="16.6328125" style="1" customWidth="1"/>
    <col min="1799" max="1799" width="2.6328125" style="1" customWidth="1"/>
    <col min="1800" max="1803" width="16.6328125" style="1" customWidth="1"/>
    <col min="1804" max="1804" width="18.6328125" style="1" customWidth="1"/>
    <col min="1805" max="1805" width="3.6328125" style="1" customWidth="1"/>
    <col min="1806" max="1806" width="8.90625" style="1"/>
    <col min="1807" max="1807" width="21.6328125" style="1" customWidth="1"/>
    <col min="1808" max="2048" width="8.90625" style="1"/>
    <col min="2049" max="2049" width="3.6328125" style="1" customWidth="1"/>
    <col min="2050" max="2050" width="40.6328125" style="1" customWidth="1"/>
    <col min="2051" max="2051" width="19.6328125" style="1" customWidth="1"/>
    <col min="2052" max="2054" width="16.6328125" style="1" customWidth="1"/>
    <col min="2055" max="2055" width="2.6328125" style="1" customWidth="1"/>
    <col min="2056" max="2059" width="16.6328125" style="1" customWidth="1"/>
    <col min="2060" max="2060" width="18.6328125" style="1" customWidth="1"/>
    <col min="2061" max="2061" width="3.6328125" style="1" customWidth="1"/>
    <col min="2062" max="2062" width="8.90625" style="1"/>
    <col min="2063" max="2063" width="21.6328125" style="1" customWidth="1"/>
    <col min="2064" max="2304" width="8.90625" style="1"/>
    <col min="2305" max="2305" width="3.6328125" style="1" customWidth="1"/>
    <col min="2306" max="2306" width="40.6328125" style="1" customWidth="1"/>
    <col min="2307" max="2307" width="19.6328125" style="1" customWidth="1"/>
    <col min="2308" max="2310" width="16.6328125" style="1" customWidth="1"/>
    <col min="2311" max="2311" width="2.6328125" style="1" customWidth="1"/>
    <col min="2312" max="2315" width="16.6328125" style="1" customWidth="1"/>
    <col min="2316" max="2316" width="18.6328125" style="1" customWidth="1"/>
    <col min="2317" max="2317" width="3.6328125" style="1" customWidth="1"/>
    <col min="2318" max="2318" width="8.90625" style="1"/>
    <col min="2319" max="2319" width="21.6328125" style="1" customWidth="1"/>
    <col min="2320" max="2560" width="8.90625" style="1"/>
    <col min="2561" max="2561" width="3.6328125" style="1" customWidth="1"/>
    <col min="2562" max="2562" width="40.6328125" style="1" customWidth="1"/>
    <col min="2563" max="2563" width="19.6328125" style="1" customWidth="1"/>
    <col min="2564" max="2566" width="16.6328125" style="1" customWidth="1"/>
    <col min="2567" max="2567" width="2.6328125" style="1" customWidth="1"/>
    <col min="2568" max="2571" width="16.6328125" style="1" customWidth="1"/>
    <col min="2572" max="2572" width="18.6328125" style="1" customWidth="1"/>
    <col min="2573" max="2573" width="3.6328125" style="1" customWidth="1"/>
    <col min="2574" max="2574" width="8.90625" style="1"/>
    <col min="2575" max="2575" width="21.6328125" style="1" customWidth="1"/>
    <col min="2576" max="2816" width="8.90625" style="1"/>
    <col min="2817" max="2817" width="3.6328125" style="1" customWidth="1"/>
    <col min="2818" max="2818" width="40.6328125" style="1" customWidth="1"/>
    <col min="2819" max="2819" width="19.6328125" style="1" customWidth="1"/>
    <col min="2820" max="2822" width="16.6328125" style="1" customWidth="1"/>
    <col min="2823" max="2823" width="2.6328125" style="1" customWidth="1"/>
    <col min="2824" max="2827" width="16.6328125" style="1" customWidth="1"/>
    <col min="2828" max="2828" width="18.6328125" style="1" customWidth="1"/>
    <col min="2829" max="2829" width="3.6328125" style="1" customWidth="1"/>
    <col min="2830" max="2830" width="8.90625" style="1"/>
    <col min="2831" max="2831" width="21.6328125" style="1" customWidth="1"/>
    <col min="2832" max="3072" width="8.90625" style="1"/>
    <col min="3073" max="3073" width="3.6328125" style="1" customWidth="1"/>
    <col min="3074" max="3074" width="40.6328125" style="1" customWidth="1"/>
    <col min="3075" max="3075" width="19.6328125" style="1" customWidth="1"/>
    <col min="3076" max="3078" width="16.6328125" style="1" customWidth="1"/>
    <col min="3079" max="3079" width="2.6328125" style="1" customWidth="1"/>
    <col min="3080" max="3083" width="16.6328125" style="1" customWidth="1"/>
    <col min="3084" max="3084" width="18.6328125" style="1" customWidth="1"/>
    <col min="3085" max="3085" width="3.6328125" style="1" customWidth="1"/>
    <col min="3086" max="3086" width="8.90625" style="1"/>
    <col min="3087" max="3087" width="21.6328125" style="1" customWidth="1"/>
    <col min="3088" max="3328" width="8.90625" style="1"/>
    <col min="3329" max="3329" width="3.6328125" style="1" customWidth="1"/>
    <col min="3330" max="3330" width="40.6328125" style="1" customWidth="1"/>
    <col min="3331" max="3331" width="19.6328125" style="1" customWidth="1"/>
    <col min="3332" max="3334" width="16.6328125" style="1" customWidth="1"/>
    <col min="3335" max="3335" width="2.6328125" style="1" customWidth="1"/>
    <col min="3336" max="3339" width="16.6328125" style="1" customWidth="1"/>
    <col min="3340" max="3340" width="18.6328125" style="1" customWidth="1"/>
    <col min="3341" max="3341" width="3.6328125" style="1" customWidth="1"/>
    <col min="3342" max="3342" width="8.90625" style="1"/>
    <col min="3343" max="3343" width="21.6328125" style="1" customWidth="1"/>
    <col min="3344" max="3584" width="8.90625" style="1"/>
    <col min="3585" max="3585" width="3.6328125" style="1" customWidth="1"/>
    <col min="3586" max="3586" width="40.6328125" style="1" customWidth="1"/>
    <col min="3587" max="3587" width="19.6328125" style="1" customWidth="1"/>
    <col min="3588" max="3590" width="16.6328125" style="1" customWidth="1"/>
    <col min="3591" max="3591" width="2.6328125" style="1" customWidth="1"/>
    <col min="3592" max="3595" width="16.6328125" style="1" customWidth="1"/>
    <col min="3596" max="3596" width="18.6328125" style="1" customWidth="1"/>
    <col min="3597" max="3597" width="3.6328125" style="1" customWidth="1"/>
    <col min="3598" max="3598" width="8.90625" style="1"/>
    <col min="3599" max="3599" width="21.6328125" style="1" customWidth="1"/>
    <col min="3600" max="3840" width="8.90625" style="1"/>
    <col min="3841" max="3841" width="3.6328125" style="1" customWidth="1"/>
    <col min="3842" max="3842" width="40.6328125" style="1" customWidth="1"/>
    <col min="3843" max="3843" width="19.6328125" style="1" customWidth="1"/>
    <col min="3844" max="3846" width="16.6328125" style="1" customWidth="1"/>
    <col min="3847" max="3847" width="2.6328125" style="1" customWidth="1"/>
    <col min="3848" max="3851" width="16.6328125" style="1" customWidth="1"/>
    <col min="3852" max="3852" width="18.6328125" style="1" customWidth="1"/>
    <col min="3853" max="3853" width="3.6328125" style="1" customWidth="1"/>
    <col min="3854" max="3854" width="8.90625" style="1"/>
    <col min="3855" max="3855" width="21.6328125" style="1" customWidth="1"/>
    <col min="3856" max="4096" width="8.90625" style="1"/>
    <col min="4097" max="4097" width="3.6328125" style="1" customWidth="1"/>
    <col min="4098" max="4098" width="40.6328125" style="1" customWidth="1"/>
    <col min="4099" max="4099" width="19.6328125" style="1" customWidth="1"/>
    <col min="4100" max="4102" width="16.6328125" style="1" customWidth="1"/>
    <col min="4103" max="4103" width="2.6328125" style="1" customWidth="1"/>
    <col min="4104" max="4107" width="16.6328125" style="1" customWidth="1"/>
    <col min="4108" max="4108" width="18.6328125" style="1" customWidth="1"/>
    <col min="4109" max="4109" width="3.6328125" style="1" customWidth="1"/>
    <col min="4110" max="4110" width="8.90625" style="1"/>
    <col min="4111" max="4111" width="21.6328125" style="1" customWidth="1"/>
    <col min="4112" max="4352" width="8.90625" style="1"/>
    <col min="4353" max="4353" width="3.6328125" style="1" customWidth="1"/>
    <col min="4354" max="4354" width="40.6328125" style="1" customWidth="1"/>
    <col min="4355" max="4355" width="19.6328125" style="1" customWidth="1"/>
    <col min="4356" max="4358" width="16.6328125" style="1" customWidth="1"/>
    <col min="4359" max="4359" width="2.6328125" style="1" customWidth="1"/>
    <col min="4360" max="4363" width="16.6328125" style="1" customWidth="1"/>
    <col min="4364" max="4364" width="18.6328125" style="1" customWidth="1"/>
    <col min="4365" max="4365" width="3.6328125" style="1" customWidth="1"/>
    <col min="4366" max="4366" width="8.90625" style="1"/>
    <col min="4367" max="4367" width="21.6328125" style="1" customWidth="1"/>
    <col min="4368" max="4608" width="8.90625" style="1"/>
    <col min="4609" max="4609" width="3.6328125" style="1" customWidth="1"/>
    <col min="4610" max="4610" width="40.6328125" style="1" customWidth="1"/>
    <col min="4611" max="4611" width="19.6328125" style="1" customWidth="1"/>
    <col min="4612" max="4614" width="16.6328125" style="1" customWidth="1"/>
    <col min="4615" max="4615" width="2.6328125" style="1" customWidth="1"/>
    <col min="4616" max="4619" width="16.6328125" style="1" customWidth="1"/>
    <col min="4620" max="4620" width="18.6328125" style="1" customWidth="1"/>
    <col min="4621" max="4621" width="3.6328125" style="1" customWidth="1"/>
    <col min="4622" max="4622" width="8.90625" style="1"/>
    <col min="4623" max="4623" width="21.6328125" style="1" customWidth="1"/>
    <col min="4624" max="4864" width="8.90625" style="1"/>
    <col min="4865" max="4865" width="3.6328125" style="1" customWidth="1"/>
    <col min="4866" max="4866" width="40.6328125" style="1" customWidth="1"/>
    <col min="4867" max="4867" width="19.6328125" style="1" customWidth="1"/>
    <col min="4868" max="4870" width="16.6328125" style="1" customWidth="1"/>
    <col min="4871" max="4871" width="2.6328125" style="1" customWidth="1"/>
    <col min="4872" max="4875" width="16.6328125" style="1" customWidth="1"/>
    <col min="4876" max="4876" width="18.6328125" style="1" customWidth="1"/>
    <col min="4877" max="4877" width="3.6328125" style="1" customWidth="1"/>
    <col min="4878" max="4878" width="8.90625" style="1"/>
    <col min="4879" max="4879" width="21.6328125" style="1" customWidth="1"/>
    <col min="4880" max="5120" width="8.90625" style="1"/>
    <col min="5121" max="5121" width="3.6328125" style="1" customWidth="1"/>
    <col min="5122" max="5122" width="40.6328125" style="1" customWidth="1"/>
    <col min="5123" max="5123" width="19.6328125" style="1" customWidth="1"/>
    <col min="5124" max="5126" width="16.6328125" style="1" customWidth="1"/>
    <col min="5127" max="5127" width="2.6328125" style="1" customWidth="1"/>
    <col min="5128" max="5131" width="16.6328125" style="1" customWidth="1"/>
    <col min="5132" max="5132" width="18.6328125" style="1" customWidth="1"/>
    <col min="5133" max="5133" width="3.6328125" style="1" customWidth="1"/>
    <col min="5134" max="5134" width="8.90625" style="1"/>
    <col min="5135" max="5135" width="21.6328125" style="1" customWidth="1"/>
    <col min="5136" max="5376" width="8.90625" style="1"/>
    <col min="5377" max="5377" width="3.6328125" style="1" customWidth="1"/>
    <col min="5378" max="5378" width="40.6328125" style="1" customWidth="1"/>
    <col min="5379" max="5379" width="19.6328125" style="1" customWidth="1"/>
    <col min="5380" max="5382" width="16.6328125" style="1" customWidth="1"/>
    <col min="5383" max="5383" width="2.6328125" style="1" customWidth="1"/>
    <col min="5384" max="5387" width="16.6328125" style="1" customWidth="1"/>
    <col min="5388" max="5388" width="18.6328125" style="1" customWidth="1"/>
    <col min="5389" max="5389" width="3.6328125" style="1" customWidth="1"/>
    <col min="5390" max="5390" width="8.90625" style="1"/>
    <col min="5391" max="5391" width="21.6328125" style="1" customWidth="1"/>
    <col min="5392" max="5632" width="8.90625" style="1"/>
    <col min="5633" max="5633" width="3.6328125" style="1" customWidth="1"/>
    <col min="5634" max="5634" width="40.6328125" style="1" customWidth="1"/>
    <col min="5635" max="5635" width="19.6328125" style="1" customWidth="1"/>
    <col min="5636" max="5638" width="16.6328125" style="1" customWidth="1"/>
    <col min="5639" max="5639" width="2.6328125" style="1" customWidth="1"/>
    <col min="5640" max="5643" width="16.6328125" style="1" customWidth="1"/>
    <col min="5644" max="5644" width="18.6328125" style="1" customWidth="1"/>
    <col min="5645" max="5645" width="3.6328125" style="1" customWidth="1"/>
    <col min="5646" max="5646" width="8.90625" style="1"/>
    <col min="5647" max="5647" width="21.6328125" style="1" customWidth="1"/>
    <col min="5648" max="5888" width="8.90625" style="1"/>
    <col min="5889" max="5889" width="3.6328125" style="1" customWidth="1"/>
    <col min="5890" max="5890" width="40.6328125" style="1" customWidth="1"/>
    <col min="5891" max="5891" width="19.6328125" style="1" customWidth="1"/>
    <col min="5892" max="5894" width="16.6328125" style="1" customWidth="1"/>
    <col min="5895" max="5895" width="2.6328125" style="1" customWidth="1"/>
    <col min="5896" max="5899" width="16.6328125" style="1" customWidth="1"/>
    <col min="5900" max="5900" width="18.6328125" style="1" customWidth="1"/>
    <col min="5901" max="5901" width="3.6328125" style="1" customWidth="1"/>
    <col min="5902" max="5902" width="8.90625" style="1"/>
    <col min="5903" max="5903" width="21.6328125" style="1" customWidth="1"/>
    <col min="5904" max="6144" width="8.90625" style="1"/>
    <col min="6145" max="6145" width="3.6328125" style="1" customWidth="1"/>
    <col min="6146" max="6146" width="40.6328125" style="1" customWidth="1"/>
    <col min="6147" max="6147" width="19.6328125" style="1" customWidth="1"/>
    <col min="6148" max="6150" width="16.6328125" style="1" customWidth="1"/>
    <col min="6151" max="6151" width="2.6328125" style="1" customWidth="1"/>
    <col min="6152" max="6155" width="16.6328125" style="1" customWidth="1"/>
    <col min="6156" max="6156" width="18.6328125" style="1" customWidth="1"/>
    <col min="6157" max="6157" width="3.6328125" style="1" customWidth="1"/>
    <col min="6158" max="6158" width="8.90625" style="1"/>
    <col min="6159" max="6159" width="21.6328125" style="1" customWidth="1"/>
    <col min="6160" max="6400" width="8.90625" style="1"/>
    <col min="6401" max="6401" width="3.6328125" style="1" customWidth="1"/>
    <col min="6402" max="6402" width="40.6328125" style="1" customWidth="1"/>
    <col min="6403" max="6403" width="19.6328125" style="1" customWidth="1"/>
    <col min="6404" max="6406" width="16.6328125" style="1" customWidth="1"/>
    <col min="6407" max="6407" width="2.6328125" style="1" customWidth="1"/>
    <col min="6408" max="6411" width="16.6328125" style="1" customWidth="1"/>
    <col min="6412" max="6412" width="18.6328125" style="1" customWidth="1"/>
    <col min="6413" max="6413" width="3.6328125" style="1" customWidth="1"/>
    <col min="6414" max="6414" width="8.90625" style="1"/>
    <col min="6415" max="6415" width="21.6328125" style="1" customWidth="1"/>
    <col min="6416" max="6656" width="8.90625" style="1"/>
    <col min="6657" max="6657" width="3.6328125" style="1" customWidth="1"/>
    <col min="6658" max="6658" width="40.6328125" style="1" customWidth="1"/>
    <col min="6659" max="6659" width="19.6328125" style="1" customWidth="1"/>
    <col min="6660" max="6662" width="16.6328125" style="1" customWidth="1"/>
    <col min="6663" max="6663" width="2.6328125" style="1" customWidth="1"/>
    <col min="6664" max="6667" width="16.6328125" style="1" customWidth="1"/>
    <col min="6668" max="6668" width="18.6328125" style="1" customWidth="1"/>
    <col min="6669" max="6669" width="3.6328125" style="1" customWidth="1"/>
    <col min="6670" max="6670" width="8.90625" style="1"/>
    <col min="6671" max="6671" width="21.6328125" style="1" customWidth="1"/>
    <col min="6672" max="6912" width="8.90625" style="1"/>
    <col min="6913" max="6913" width="3.6328125" style="1" customWidth="1"/>
    <col min="6914" max="6914" width="40.6328125" style="1" customWidth="1"/>
    <col min="6915" max="6915" width="19.6328125" style="1" customWidth="1"/>
    <col min="6916" max="6918" width="16.6328125" style="1" customWidth="1"/>
    <col min="6919" max="6919" width="2.6328125" style="1" customWidth="1"/>
    <col min="6920" max="6923" width="16.6328125" style="1" customWidth="1"/>
    <col min="6924" max="6924" width="18.6328125" style="1" customWidth="1"/>
    <col min="6925" max="6925" width="3.6328125" style="1" customWidth="1"/>
    <col min="6926" max="6926" width="8.90625" style="1"/>
    <col min="6927" max="6927" width="21.6328125" style="1" customWidth="1"/>
    <col min="6928" max="7168" width="8.90625" style="1"/>
    <col min="7169" max="7169" width="3.6328125" style="1" customWidth="1"/>
    <col min="7170" max="7170" width="40.6328125" style="1" customWidth="1"/>
    <col min="7171" max="7171" width="19.6328125" style="1" customWidth="1"/>
    <col min="7172" max="7174" width="16.6328125" style="1" customWidth="1"/>
    <col min="7175" max="7175" width="2.6328125" style="1" customWidth="1"/>
    <col min="7176" max="7179" width="16.6328125" style="1" customWidth="1"/>
    <col min="7180" max="7180" width="18.6328125" style="1" customWidth="1"/>
    <col min="7181" max="7181" width="3.6328125" style="1" customWidth="1"/>
    <col min="7182" max="7182" width="8.90625" style="1"/>
    <col min="7183" max="7183" width="21.6328125" style="1" customWidth="1"/>
    <col min="7184" max="7424" width="8.90625" style="1"/>
    <col min="7425" max="7425" width="3.6328125" style="1" customWidth="1"/>
    <col min="7426" max="7426" width="40.6328125" style="1" customWidth="1"/>
    <col min="7427" max="7427" width="19.6328125" style="1" customWidth="1"/>
    <col min="7428" max="7430" width="16.6328125" style="1" customWidth="1"/>
    <col min="7431" max="7431" width="2.6328125" style="1" customWidth="1"/>
    <col min="7432" max="7435" width="16.6328125" style="1" customWidth="1"/>
    <col min="7436" max="7436" width="18.6328125" style="1" customWidth="1"/>
    <col min="7437" max="7437" width="3.6328125" style="1" customWidth="1"/>
    <col min="7438" max="7438" width="8.90625" style="1"/>
    <col min="7439" max="7439" width="21.6328125" style="1" customWidth="1"/>
    <col min="7440" max="7680" width="8.90625" style="1"/>
    <col min="7681" max="7681" width="3.6328125" style="1" customWidth="1"/>
    <col min="7682" max="7682" width="40.6328125" style="1" customWidth="1"/>
    <col min="7683" max="7683" width="19.6328125" style="1" customWidth="1"/>
    <col min="7684" max="7686" width="16.6328125" style="1" customWidth="1"/>
    <col min="7687" max="7687" width="2.6328125" style="1" customWidth="1"/>
    <col min="7688" max="7691" width="16.6328125" style="1" customWidth="1"/>
    <col min="7692" max="7692" width="18.6328125" style="1" customWidth="1"/>
    <col min="7693" max="7693" width="3.6328125" style="1" customWidth="1"/>
    <col min="7694" max="7694" width="8.90625" style="1"/>
    <col min="7695" max="7695" width="21.6328125" style="1" customWidth="1"/>
    <col min="7696" max="7936" width="8.90625" style="1"/>
    <col min="7937" max="7937" width="3.6328125" style="1" customWidth="1"/>
    <col min="7938" max="7938" width="40.6328125" style="1" customWidth="1"/>
    <col min="7939" max="7939" width="19.6328125" style="1" customWidth="1"/>
    <col min="7940" max="7942" width="16.6328125" style="1" customWidth="1"/>
    <col min="7943" max="7943" width="2.6328125" style="1" customWidth="1"/>
    <col min="7944" max="7947" width="16.6328125" style="1" customWidth="1"/>
    <col min="7948" max="7948" width="18.6328125" style="1" customWidth="1"/>
    <col min="7949" max="7949" width="3.6328125" style="1" customWidth="1"/>
    <col min="7950" max="7950" width="8.90625" style="1"/>
    <col min="7951" max="7951" width="21.6328125" style="1" customWidth="1"/>
    <col min="7952" max="8192" width="8.90625" style="1"/>
    <col min="8193" max="8193" width="3.6328125" style="1" customWidth="1"/>
    <col min="8194" max="8194" width="40.6328125" style="1" customWidth="1"/>
    <col min="8195" max="8195" width="19.6328125" style="1" customWidth="1"/>
    <col min="8196" max="8198" width="16.6328125" style="1" customWidth="1"/>
    <col min="8199" max="8199" width="2.6328125" style="1" customWidth="1"/>
    <col min="8200" max="8203" width="16.6328125" style="1" customWidth="1"/>
    <col min="8204" max="8204" width="18.6328125" style="1" customWidth="1"/>
    <col min="8205" max="8205" width="3.6328125" style="1" customWidth="1"/>
    <col min="8206" max="8206" width="8.90625" style="1"/>
    <col min="8207" max="8207" width="21.6328125" style="1" customWidth="1"/>
    <col min="8208" max="8448" width="8.90625" style="1"/>
    <col min="8449" max="8449" width="3.6328125" style="1" customWidth="1"/>
    <col min="8450" max="8450" width="40.6328125" style="1" customWidth="1"/>
    <col min="8451" max="8451" width="19.6328125" style="1" customWidth="1"/>
    <col min="8452" max="8454" width="16.6328125" style="1" customWidth="1"/>
    <col min="8455" max="8455" width="2.6328125" style="1" customWidth="1"/>
    <col min="8456" max="8459" width="16.6328125" style="1" customWidth="1"/>
    <col min="8460" max="8460" width="18.6328125" style="1" customWidth="1"/>
    <col min="8461" max="8461" width="3.6328125" style="1" customWidth="1"/>
    <col min="8462" max="8462" width="8.90625" style="1"/>
    <col min="8463" max="8463" width="21.6328125" style="1" customWidth="1"/>
    <col min="8464" max="8704" width="8.90625" style="1"/>
    <col min="8705" max="8705" width="3.6328125" style="1" customWidth="1"/>
    <col min="8706" max="8706" width="40.6328125" style="1" customWidth="1"/>
    <col min="8707" max="8707" width="19.6328125" style="1" customWidth="1"/>
    <col min="8708" max="8710" width="16.6328125" style="1" customWidth="1"/>
    <col min="8711" max="8711" width="2.6328125" style="1" customWidth="1"/>
    <col min="8712" max="8715" width="16.6328125" style="1" customWidth="1"/>
    <col min="8716" max="8716" width="18.6328125" style="1" customWidth="1"/>
    <col min="8717" max="8717" width="3.6328125" style="1" customWidth="1"/>
    <col min="8718" max="8718" width="8.90625" style="1"/>
    <col min="8719" max="8719" width="21.6328125" style="1" customWidth="1"/>
    <col min="8720" max="8960" width="8.90625" style="1"/>
    <col min="8961" max="8961" width="3.6328125" style="1" customWidth="1"/>
    <col min="8962" max="8962" width="40.6328125" style="1" customWidth="1"/>
    <col min="8963" max="8963" width="19.6328125" style="1" customWidth="1"/>
    <col min="8964" max="8966" width="16.6328125" style="1" customWidth="1"/>
    <col min="8967" max="8967" width="2.6328125" style="1" customWidth="1"/>
    <col min="8968" max="8971" width="16.6328125" style="1" customWidth="1"/>
    <col min="8972" max="8972" width="18.6328125" style="1" customWidth="1"/>
    <col min="8973" max="8973" width="3.6328125" style="1" customWidth="1"/>
    <col min="8974" max="8974" width="8.90625" style="1"/>
    <col min="8975" max="8975" width="21.6328125" style="1" customWidth="1"/>
    <col min="8976" max="9216" width="8.90625" style="1"/>
    <col min="9217" max="9217" width="3.6328125" style="1" customWidth="1"/>
    <col min="9218" max="9218" width="40.6328125" style="1" customWidth="1"/>
    <col min="9219" max="9219" width="19.6328125" style="1" customWidth="1"/>
    <col min="9220" max="9222" width="16.6328125" style="1" customWidth="1"/>
    <col min="9223" max="9223" width="2.6328125" style="1" customWidth="1"/>
    <col min="9224" max="9227" width="16.6328125" style="1" customWidth="1"/>
    <col min="9228" max="9228" width="18.6328125" style="1" customWidth="1"/>
    <col min="9229" max="9229" width="3.6328125" style="1" customWidth="1"/>
    <col min="9230" max="9230" width="8.90625" style="1"/>
    <col min="9231" max="9231" width="21.6328125" style="1" customWidth="1"/>
    <col min="9232" max="9472" width="8.90625" style="1"/>
    <col min="9473" max="9473" width="3.6328125" style="1" customWidth="1"/>
    <col min="9474" max="9474" width="40.6328125" style="1" customWidth="1"/>
    <col min="9475" max="9475" width="19.6328125" style="1" customWidth="1"/>
    <col min="9476" max="9478" width="16.6328125" style="1" customWidth="1"/>
    <col min="9479" max="9479" width="2.6328125" style="1" customWidth="1"/>
    <col min="9480" max="9483" width="16.6328125" style="1" customWidth="1"/>
    <col min="9484" max="9484" width="18.6328125" style="1" customWidth="1"/>
    <col min="9485" max="9485" width="3.6328125" style="1" customWidth="1"/>
    <col min="9486" max="9486" width="8.90625" style="1"/>
    <col min="9487" max="9487" width="21.6328125" style="1" customWidth="1"/>
    <col min="9488" max="9728" width="8.90625" style="1"/>
    <col min="9729" max="9729" width="3.6328125" style="1" customWidth="1"/>
    <col min="9730" max="9730" width="40.6328125" style="1" customWidth="1"/>
    <col min="9731" max="9731" width="19.6328125" style="1" customWidth="1"/>
    <col min="9732" max="9734" width="16.6328125" style="1" customWidth="1"/>
    <col min="9735" max="9735" width="2.6328125" style="1" customWidth="1"/>
    <col min="9736" max="9739" width="16.6328125" style="1" customWidth="1"/>
    <col min="9740" max="9740" width="18.6328125" style="1" customWidth="1"/>
    <col min="9741" max="9741" width="3.6328125" style="1" customWidth="1"/>
    <col min="9742" max="9742" width="8.90625" style="1"/>
    <col min="9743" max="9743" width="21.6328125" style="1" customWidth="1"/>
    <col min="9744" max="9984" width="8.90625" style="1"/>
    <col min="9985" max="9985" width="3.6328125" style="1" customWidth="1"/>
    <col min="9986" max="9986" width="40.6328125" style="1" customWidth="1"/>
    <col min="9987" max="9987" width="19.6328125" style="1" customWidth="1"/>
    <col min="9988" max="9990" width="16.6328125" style="1" customWidth="1"/>
    <col min="9991" max="9991" width="2.6328125" style="1" customWidth="1"/>
    <col min="9992" max="9995" width="16.6328125" style="1" customWidth="1"/>
    <col min="9996" max="9996" width="18.6328125" style="1" customWidth="1"/>
    <col min="9997" max="9997" width="3.6328125" style="1" customWidth="1"/>
    <col min="9998" max="9998" width="8.90625" style="1"/>
    <col min="9999" max="9999" width="21.6328125" style="1" customWidth="1"/>
    <col min="10000" max="10240" width="8.90625" style="1"/>
    <col min="10241" max="10241" width="3.6328125" style="1" customWidth="1"/>
    <col min="10242" max="10242" width="40.6328125" style="1" customWidth="1"/>
    <col min="10243" max="10243" width="19.6328125" style="1" customWidth="1"/>
    <col min="10244" max="10246" width="16.6328125" style="1" customWidth="1"/>
    <col min="10247" max="10247" width="2.6328125" style="1" customWidth="1"/>
    <col min="10248" max="10251" width="16.6328125" style="1" customWidth="1"/>
    <col min="10252" max="10252" width="18.6328125" style="1" customWidth="1"/>
    <col min="10253" max="10253" width="3.6328125" style="1" customWidth="1"/>
    <col min="10254" max="10254" width="8.90625" style="1"/>
    <col min="10255" max="10255" width="21.6328125" style="1" customWidth="1"/>
    <col min="10256" max="10496" width="8.90625" style="1"/>
    <col min="10497" max="10497" width="3.6328125" style="1" customWidth="1"/>
    <col min="10498" max="10498" width="40.6328125" style="1" customWidth="1"/>
    <col min="10499" max="10499" width="19.6328125" style="1" customWidth="1"/>
    <col min="10500" max="10502" width="16.6328125" style="1" customWidth="1"/>
    <col min="10503" max="10503" width="2.6328125" style="1" customWidth="1"/>
    <col min="10504" max="10507" width="16.6328125" style="1" customWidth="1"/>
    <col min="10508" max="10508" width="18.6328125" style="1" customWidth="1"/>
    <col min="10509" max="10509" width="3.6328125" style="1" customWidth="1"/>
    <col min="10510" max="10510" width="8.90625" style="1"/>
    <col min="10511" max="10511" width="21.6328125" style="1" customWidth="1"/>
    <col min="10512" max="10752" width="8.90625" style="1"/>
    <col min="10753" max="10753" width="3.6328125" style="1" customWidth="1"/>
    <col min="10754" max="10754" width="40.6328125" style="1" customWidth="1"/>
    <col min="10755" max="10755" width="19.6328125" style="1" customWidth="1"/>
    <col min="10756" max="10758" width="16.6328125" style="1" customWidth="1"/>
    <col min="10759" max="10759" width="2.6328125" style="1" customWidth="1"/>
    <col min="10760" max="10763" width="16.6328125" style="1" customWidth="1"/>
    <col min="10764" max="10764" width="18.6328125" style="1" customWidth="1"/>
    <col min="10765" max="10765" width="3.6328125" style="1" customWidth="1"/>
    <col min="10766" max="10766" width="8.90625" style="1"/>
    <col min="10767" max="10767" width="21.6328125" style="1" customWidth="1"/>
    <col min="10768" max="11008" width="8.90625" style="1"/>
    <col min="11009" max="11009" width="3.6328125" style="1" customWidth="1"/>
    <col min="11010" max="11010" width="40.6328125" style="1" customWidth="1"/>
    <col min="11011" max="11011" width="19.6328125" style="1" customWidth="1"/>
    <col min="11012" max="11014" width="16.6328125" style="1" customWidth="1"/>
    <col min="11015" max="11015" width="2.6328125" style="1" customWidth="1"/>
    <col min="11016" max="11019" width="16.6328125" style="1" customWidth="1"/>
    <col min="11020" max="11020" width="18.6328125" style="1" customWidth="1"/>
    <col min="11021" max="11021" width="3.6328125" style="1" customWidth="1"/>
    <col min="11022" max="11022" width="8.90625" style="1"/>
    <col min="11023" max="11023" width="21.6328125" style="1" customWidth="1"/>
    <col min="11024" max="11264" width="8.90625" style="1"/>
    <col min="11265" max="11265" width="3.6328125" style="1" customWidth="1"/>
    <col min="11266" max="11266" width="40.6328125" style="1" customWidth="1"/>
    <col min="11267" max="11267" width="19.6328125" style="1" customWidth="1"/>
    <col min="11268" max="11270" width="16.6328125" style="1" customWidth="1"/>
    <col min="11271" max="11271" width="2.6328125" style="1" customWidth="1"/>
    <col min="11272" max="11275" width="16.6328125" style="1" customWidth="1"/>
    <col min="11276" max="11276" width="18.6328125" style="1" customWidth="1"/>
    <col min="11277" max="11277" width="3.6328125" style="1" customWidth="1"/>
    <col min="11278" max="11278" width="8.90625" style="1"/>
    <col min="11279" max="11279" width="21.6328125" style="1" customWidth="1"/>
    <col min="11280" max="11520" width="8.90625" style="1"/>
    <col min="11521" max="11521" width="3.6328125" style="1" customWidth="1"/>
    <col min="11522" max="11522" width="40.6328125" style="1" customWidth="1"/>
    <col min="11523" max="11523" width="19.6328125" style="1" customWidth="1"/>
    <col min="11524" max="11526" width="16.6328125" style="1" customWidth="1"/>
    <col min="11527" max="11527" width="2.6328125" style="1" customWidth="1"/>
    <col min="11528" max="11531" width="16.6328125" style="1" customWidth="1"/>
    <col min="11532" max="11532" width="18.6328125" style="1" customWidth="1"/>
    <col min="11533" max="11533" width="3.6328125" style="1" customWidth="1"/>
    <col min="11534" max="11534" width="8.90625" style="1"/>
    <col min="11535" max="11535" width="21.6328125" style="1" customWidth="1"/>
    <col min="11536" max="11776" width="8.90625" style="1"/>
    <col min="11777" max="11777" width="3.6328125" style="1" customWidth="1"/>
    <col min="11778" max="11778" width="40.6328125" style="1" customWidth="1"/>
    <col min="11779" max="11779" width="19.6328125" style="1" customWidth="1"/>
    <col min="11780" max="11782" width="16.6328125" style="1" customWidth="1"/>
    <col min="11783" max="11783" width="2.6328125" style="1" customWidth="1"/>
    <col min="11784" max="11787" width="16.6328125" style="1" customWidth="1"/>
    <col min="11788" max="11788" width="18.6328125" style="1" customWidth="1"/>
    <col min="11789" max="11789" width="3.6328125" style="1" customWidth="1"/>
    <col min="11790" max="11790" width="8.90625" style="1"/>
    <col min="11791" max="11791" width="21.6328125" style="1" customWidth="1"/>
    <col min="11792" max="12032" width="8.90625" style="1"/>
    <col min="12033" max="12033" width="3.6328125" style="1" customWidth="1"/>
    <col min="12034" max="12034" width="40.6328125" style="1" customWidth="1"/>
    <col min="12035" max="12035" width="19.6328125" style="1" customWidth="1"/>
    <col min="12036" max="12038" width="16.6328125" style="1" customWidth="1"/>
    <col min="12039" max="12039" width="2.6328125" style="1" customWidth="1"/>
    <col min="12040" max="12043" width="16.6328125" style="1" customWidth="1"/>
    <col min="12044" max="12044" width="18.6328125" style="1" customWidth="1"/>
    <col min="12045" max="12045" width="3.6328125" style="1" customWidth="1"/>
    <col min="12046" max="12046" width="8.90625" style="1"/>
    <col min="12047" max="12047" width="21.6328125" style="1" customWidth="1"/>
    <col min="12048" max="12288" width="8.90625" style="1"/>
    <col min="12289" max="12289" width="3.6328125" style="1" customWidth="1"/>
    <col min="12290" max="12290" width="40.6328125" style="1" customWidth="1"/>
    <col min="12291" max="12291" width="19.6328125" style="1" customWidth="1"/>
    <col min="12292" max="12294" width="16.6328125" style="1" customWidth="1"/>
    <col min="12295" max="12295" width="2.6328125" style="1" customWidth="1"/>
    <col min="12296" max="12299" width="16.6328125" style="1" customWidth="1"/>
    <col min="12300" max="12300" width="18.6328125" style="1" customWidth="1"/>
    <col min="12301" max="12301" width="3.6328125" style="1" customWidth="1"/>
    <col min="12302" max="12302" width="8.90625" style="1"/>
    <col min="12303" max="12303" width="21.6328125" style="1" customWidth="1"/>
    <col min="12304" max="12544" width="8.90625" style="1"/>
    <col min="12545" max="12545" width="3.6328125" style="1" customWidth="1"/>
    <col min="12546" max="12546" width="40.6328125" style="1" customWidth="1"/>
    <col min="12547" max="12547" width="19.6328125" style="1" customWidth="1"/>
    <col min="12548" max="12550" width="16.6328125" style="1" customWidth="1"/>
    <col min="12551" max="12551" width="2.6328125" style="1" customWidth="1"/>
    <col min="12552" max="12555" width="16.6328125" style="1" customWidth="1"/>
    <col min="12556" max="12556" width="18.6328125" style="1" customWidth="1"/>
    <col min="12557" max="12557" width="3.6328125" style="1" customWidth="1"/>
    <col min="12558" max="12558" width="8.90625" style="1"/>
    <col min="12559" max="12559" width="21.6328125" style="1" customWidth="1"/>
    <col min="12560" max="12800" width="8.90625" style="1"/>
    <col min="12801" max="12801" width="3.6328125" style="1" customWidth="1"/>
    <col min="12802" max="12802" width="40.6328125" style="1" customWidth="1"/>
    <col min="12803" max="12803" width="19.6328125" style="1" customWidth="1"/>
    <col min="12804" max="12806" width="16.6328125" style="1" customWidth="1"/>
    <col min="12807" max="12807" width="2.6328125" style="1" customWidth="1"/>
    <col min="12808" max="12811" width="16.6328125" style="1" customWidth="1"/>
    <col min="12812" max="12812" width="18.6328125" style="1" customWidth="1"/>
    <col min="12813" max="12813" width="3.6328125" style="1" customWidth="1"/>
    <col min="12814" max="12814" width="8.90625" style="1"/>
    <col min="12815" max="12815" width="21.6328125" style="1" customWidth="1"/>
    <col min="12816" max="13056" width="8.90625" style="1"/>
    <col min="13057" max="13057" width="3.6328125" style="1" customWidth="1"/>
    <col min="13058" max="13058" width="40.6328125" style="1" customWidth="1"/>
    <col min="13059" max="13059" width="19.6328125" style="1" customWidth="1"/>
    <col min="13060" max="13062" width="16.6328125" style="1" customWidth="1"/>
    <col min="13063" max="13063" width="2.6328125" style="1" customWidth="1"/>
    <col min="13064" max="13067" width="16.6328125" style="1" customWidth="1"/>
    <col min="13068" max="13068" width="18.6328125" style="1" customWidth="1"/>
    <col min="13069" max="13069" width="3.6328125" style="1" customWidth="1"/>
    <col min="13070" max="13070" width="8.90625" style="1"/>
    <col min="13071" max="13071" width="21.6328125" style="1" customWidth="1"/>
    <col min="13072" max="13312" width="8.90625" style="1"/>
    <col min="13313" max="13313" width="3.6328125" style="1" customWidth="1"/>
    <col min="13314" max="13314" width="40.6328125" style="1" customWidth="1"/>
    <col min="13315" max="13315" width="19.6328125" style="1" customWidth="1"/>
    <col min="13316" max="13318" width="16.6328125" style="1" customWidth="1"/>
    <col min="13319" max="13319" width="2.6328125" style="1" customWidth="1"/>
    <col min="13320" max="13323" width="16.6328125" style="1" customWidth="1"/>
    <col min="13324" max="13324" width="18.6328125" style="1" customWidth="1"/>
    <col min="13325" max="13325" width="3.6328125" style="1" customWidth="1"/>
    <col min="13326" max="13326" width="8.90625" style="1"/>
    <col min="13327" max="13327" width="21.6328125" style="1" customWidth="1"/>
    <col min="13328" max="13568" width="8.90625" style="1"/>
    <col min="13569" max="13569" width="3.6328125" style="1" customWidth="1"/>
    <col min="13570" max="13570" width="40.6328125" style="1" customWidth="1"/>
    <col min="13571" max="13571" width="19.6328125" style="1" customWidth="1"/>
    <col min="13572" max="13574" width="16.6328125" style="1" customWidth="1"/>
    <col min="13575" max="13575" width="2.6328125" style="1" customWidth="1"/>
    <col min="13576" max="13579" width="16.6328125" style="1" customWidth="1"/>
    <col min="13580" max="13580" width="18.6328125" style="1" customWidth="1"/>
    <col min="13581" max="13581" width="3.6328125" style="1" customWidth="1"/>
    <col min="13582" max="13582" width="8.90625" style="1"/>
    <col min="13583" max="13583" width="21.6328125" style="1" customWidth="1"/>
    <col min="13584" max="13824" width="8.90625" style="1"/>
    <col min="13825" max="13825" width="3.6328125" style="1" customWidth="1"/>
    <col min="13826" max="13826" width="40.6328125" style="1" customWidth="1"/>
    <col min="13827" max="13827" width="19.6328125" style="1" customWidth="1"/>
    <col min="13828" max="13830" width="16.6328125" style="1" customWidth="1"/>
    <col min="13831" max="13831" width="2.6328125" style="1" customWidth="1"/>
    <col min="13832" max="13835" width="16.6328125" style="1" customWidth="1"/>
    <col min="13836" max="13836" width="18.6328125" style="1" customWidth="1"/>
    <col min="13837" max="13837" width="3.6328125" style="1" customWidth="1"/>
    <col min="13838" max="13838" width="8.90625" style="1"/>
    <col min="13839" max="13839" width="21.6328125" style="1" customWidth="1"/>
    <col min="13840" max="14080" width="8.90625" style="1"/>
    <col min="14081" max="14081" width="3.6328125" style="1" customWidth="1"/>
    <col min="14082" max="14082" width="40.6328125" style="1" customWidth="1"/>
    <col min="14083" max="14083" width="19.6328125" style="1" customWidth="1"/>
    <col min="14084" max="14086" width="16.6328125" style="1" customWidth="1"/>
    <col min="14087" max="14087" width="2.6328125" style="1" customWidth="1"/>
    <col min="14088" max="14091" width="16.6328125" style="1" customWidth="1"/>
    <col min="14092" max="14092" width="18.6328125" style="1" customWidth="1"/>
    <col min="14093" max="14093" width="3.6328125" style="1" customWidth="1"/>
    <col min="14094" max="14094" width="8.90625" style="1"/>
    <col min="14095" max="14095" width="21.6328125" style="1" customWidth="1"/>
    <col min="14096" max="14336" width="8.90625" style="1"/>
    <col min="14337" max="14337" width="3.6328125" style="1" customWidth="1"/>
    <col min="14338" max="14338" width="40.6328125" style="1" customWidth="1"/>
    <col min="14339" max="14339" width="19.6328125" style="1" customWidth="1"/>
    <col min="14340" max="14342" width="16.6328125" style="1" customWidth="1"/>
    <col min="14343" max="14343" width="2.6328125" style="1" customWidth="1"/>
    <col min="14344" max="14347" width="16.6328125" style="1" customWidth="1"/>
    <col min="14348" max="14348" width="18.6328125" style="1" customWidth="1"/>
    <col min="14349" max="14349" width="3.6328125" style="1" customWidth="1"/>
    <col min="14350" max="14350" width="8.90625" style="1"/>
    <col min="14351" max="14351" width="21.6328125" style="1" customWidth="1"/>
    <col min="14352" max="14592" width="8.90625" style="1"/>
    <col min="14593" max="14593" width="3.6328125" style="1" customWidth="1"/>
    <col min="14594" max="14594" width="40.6328125" style="1" customWidth="1"/>
    <col min="14595" max="14595" width="19.6328125" style="1" customWidth="1"/>
    <col min="14596" max="14598" width="16.6328125" style="1" customWidth="1"/>
    <col min="14599" max="14599" width="2.6328125" style="1" customWidth="1"/>
    <col min="14600" max="14603" width="16.6328125" style="1" customWidth="1"/>
    <col min="14604" max="14604" width="18.6328125" style="1" customWidth="1"/>
    <col min="14605" max="14605" width="3.6328125" style="1" customWidth="1"/>
    <col min="14606" max="14606" width="8.90625" style="1"/>
    <col min="14607" max="14607" width="21.6328125" style="1" customWidth="1"/>
    <col min="14608" max="14848" width="8.90625" style="1"/>
    <col min="14849" max="14849" width="3.6328125" style="1" customWidth="1"/>
    <col min="14850" max="14850" width="40.6328125" style="1" customWidth="1"/>
    <col min="14851" max="14851" width="19.6328125" style="1" customWidth="1"/>
    <col min="14852" max="14854" width="16.6328125" style="1" customWidth="1"/>
    <col min="14855" max="14855" width="2.6328125" style="1" customWidth="1"/>
    <col min="14856" max="14859" width="16.6328125" style="1" customWidth="1"/>
    <col min="14860" max="14860" width="18.6328125" style="1" customWidth="1"/>
    <col min="14861" max="14861" width="3.6328125" style="1" customWidth="1"/>
    <col min="14862" max="14862" width="8.90625" style="1"/>
    <col min="14863" max="14863" width="21.6328125" style="1" customWidth="1"/>
    <col min="14864" max="15104" width="8.90625" style="1"/>
    <col min="15105" max="15105" width="3.6328125" style="1" customWidth="1"/>
    <col min="15106" max="15106" width="40.6328125" style="1" customWidth="1"/>
    <col min="15107" max="15107" width="19.6328125" style="1" customWidth="1"/>
    <col min="15108" max="15110" width="16.6328125" style="1" customWidth="1"/>
    <col min="15111" max="15111" width="2.6328125" style="1" customWidth="1"/>
    <col min="15112" max="15115" width="16.6328125" style="1" customWidth="1"/>
    <col min="15116" max="15116" width="18.6328125" style="1" customWidth="1"/>
    <col min="15117" max="15117" width="3.6328125" style="1" customWidth="1"/>
    <col min="15118" max="15118" width="8.90625" style="1"/>
    <col min="15119" max="15119" width="21.6328125" style="1" customWidth="1"/>
    <col min="15120" max="15360" width="8.90625" style="1"/>
    <col min="15361" max="15361" width="3.6328125" style="1" customWidth="1"/>
    <col min="15362" max="15362" width="40.6328125" style="1" customWidth="1"/>
    <col min="15363" max="15363" width="19.6328125" style="1" customWidth="1"/>
    <col min="15364" max="15366" width="16.6328125" style="1" customWidth="1"/>
    <col min="15367" max="15367" width="2.6328125" style="1" customWidth="1"/>
    <col min="15368" max="15371" width="16.6328125" style="1" customWidth="1"/>
    <col min="15372" max="15372" width="18.6328125" style="1" customWidth="1"/>
    <col min="15373" max="15373" width="3.6328125" style="1" customWidth="1"/>
    <col min="15374" max="15374" width="8.90625" style="1"/>
    <col min="15375" max="15375" width="21.6328125" style="1" customWidth="1"/>
    <col min="15376" max="15616" width="8.90625" style="1"/>
    <col min="15617" max="15617" width="3.6328125" style="1" customWidth="1"/>
    <col min="15618" max="15618" width="40.6328125" style="1" customWidth="1"/>
    <col min="15619" max="15619" width="19.6328125" style="1" customWidth="1"/>
    <col min="15620" max="15622" width="16.6328125" style="1" customWidth="1"/>
    <col min="15623" max="15623" width="2.6328125" style="1" customWidth="1"/>
    <col min="15624" max="15627" width="16.6328125" style="1" customWidth="1"/>
    <col min="15628" max="15628" width="18.6328125" style="1" customWidth="1"/>
    <col min="15629" max="15629" width="3.6328125" style="1" customWidth="1"/>
    <col min="15630" max="15630" width="8.90625" style="1"/>
    <col min="15631" max="15631" width="21.6328125" style="1" customWidth="1"/>
    <col min="15632" max="15872" width="8.90625" style="1"/>
    <col min="15873" max="15873" width="3.6328125" style="1" customWidth="1"/>
    <col min="15874" max="15874" width="40.6328125" style="1" customWidth="1"/>
    <col min="15875" max="15875" width="19.6328125" style="1" customWidth="1"/>
    <col min="15876" max="15878" width="16.6328125" style="1" customWidth="1"/>
    <col min="15879" max="15879" width="2.6328125" style="1" customWidth="1"/>
    <col min="15880" max="15883" width="16.6328125" style="1" customWidth="1"/>
    <col min="15884" max="15884" width="18.6328125" style="1" customWidth="1"/>
    <col min="15885" max="15885" width="3.6328125" style="1" customWidth="1"/>
    <col min="15886" max="15886" width="8.90625" style="1"/>
    <col min="15887" max="15887" width="21.6328125" style="1" customWidth="1"/>
    <col min="15888" max="16128" width="8.90625" style="1"/>
    <col min="16129" max="16129" width="3.6328125" style="1" customWidth="1"/>
    <col min="16130" max="16130" width="40.6328125" style="1" customWidth="1"/>
    <col min="16131" max="16131" width="19.6328125" style="1" customWidth="1"/>
    <col min="16132" max="16134" width="16.6328125" style="1" customWidth="1"/>
    <col min="16135" max="16135" width="2.6328125" style="1" customWidth="1"/>
    <col min="16136" max="16139" width="16.6328125" style="1" customWidth="1"/>
    <col min="16140" max="16140" width="18.6328125" style="1" customWidth="1"/>
    <col min="16141" max="16141" width="3.6328125" style="1" customWidth="1"/>
    <col min="16142" max="16142" width="8.90625" style="1"/>
    <col min="16143" max="16143" width="21.6328125" style="1" customWidth="1"/>
    <col min="16144" max="16384" width="8.90625" style="1"/>
  </cols>
  <sheetData>
    <row r="1" spans="2:15" s="7" customFormat="1" ht="21" x14ac:dyDescent="0.5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2:15" s="7" customFormat="1" ht="21" x14ac:dyDescent="0.5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2:15" s="7" customFormat="1" ht="21" x14ac:dyDescent="0.5">
      <c r="B3" s="8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2:15" ht="9.6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5" s="10" customFormat="1" ht="37" x14ac:dyDescent="0.45">
      <c r="B5" s="10" t="s">
        <v>3</v>
      </c>
      <c r="C5" s="10" t="s">
        <v>58</v>
      </c>
      <c r="D5" s="10" t="s">
        <v>59</v>
      </c>
      <c r="E5" s="10" t="s">
        <v>57</v>
      </c>
      <c r="F5" s="10" t="s">
        <v>60</v>
      </c>
      <c r="G5" s="10" t="s">
        <v>65</v>
      </c>
      <c r="H5" s="10" t="s">
        <v>61</v>
      </c>
      <c r="I5" s="10" t="s">
        <v>62</v>
      </c>
      <c r="J5" s="10" t="s">
        <v>63</v>
      </c>
      <c r="K5" s="10" t="s">
        <v>64</v>
      </c>
      <c r="L5" s="10" t="s">
        <v>4</v>
      </c>
    </row>
    <row r="6" spans="2:15" s="2" customFormat="1" ht="15.5" x14ac:dyDescent="0.35">
      <c r="B6" s="2" t="s">
        <v>5</v>
      </c>
      <c r="C6" s="3"/>
      <c r="D6" s="4"/>
      <c r="E6" s="4">
        <v>4000000</v>
      </c>
      <c r="F6" s="4"/>
      <c r="G6" s="4"/>
      <c r="H6" s="4"/>
      <c r="I6" s="4"/>
      <c r="J6" s="4"/>
      <c r="K6" s="4"/>
      <c r="L6" s="4">
        <f>SUM(C6:K6)</f>
        <v>4000000</v>
      </c>
      <c r="O6" s="11"/>
    </row>
    <row r="7" spans="2:15" s="2" customFormat="1" ht="15.5" x14ac:dyDescent="0.35">
      <c r="B7" s="2" t="s">
        <v>6</v>
      </c>
      <c r="C7" s="5">
        <v>9700000</v>
      </c>
      <c r="D7" s="4">
        <v>797000</v>
      </c>
      <c r="E7" s="4"/>
      <c r="F7" s="4">
        <v>853700</v>
      </c>
      <c r="G7" s="4"/>
      <c r="H7" s="4"/>
      <c r="I7" s="4"/>
      <c r="J7" s="4"/>
      <c r="K7" s="4"/>
      <c r="L7" s="4">
        <f t="shared" ref="L7:L52" si="0">SUM(C7:K7)</f>
        <v>11350700</v>
      </c>
      <c r="O7" s="11"/>
    </row>
    <row r="8" spans="2:15" s="2" customFormat="1" ht="15.5" x14ac:dyDescent="0.35">
      <c r="B8" s="2" t="s">
        <v>7</v>
      </c>
      <c r="C8" s="5"/>
      <c r="D8" s="4">
        <v>31500000</v>
      </c>
      <c r="E8" s="4"/>
      <c r="F8" s="4"/>
      <c r="G8" s="4"/>
      <c r="H8" s="4"/>
      <c r="I8" s="4">
        <v>200000</v>
      </c>
      <c r="J8" s="4"/>
      <c r="K8" s="4"/>
      <c r="L8" s="4">
        <f t="shared" si="0"/>
        <v>31700000</v>
      </c>
      <c r="O8" s="11"/>
    </row>
    <row r="9" spans="2:15" s="2" customFormat="1" ht="15.5" x14ac:dyDescent="0.35">
      <c r="B9" s="2" t="s">
        <v>8</v>
      </c>
      <c r="C9" s="5">
        <v>857750</v>
      </c>
      <c r="D9" s="4">
        <v>625000</v>
      </c>
      <c r="E9" s="4"/>
      <c r="F9" s="4">
        <v>4440869</v>
      </c>
      <c r="G9" s="4"/>
      <c r="H9" s="4"/>
      <c r="I9" s="4">
        <v>1500000</v>
      </c>
      <c r="J9" s="4"/>
      <c r="K9" s="4"/>
      <c r="L9" s="4">
        <f t="shared" si="0"/>
        <v>7423619</v>
      </c>
      <c r="O9" s="11"/>
    </row>
    <row r="10" spans="2:15" s="2" customFormat="1" ht="15.5" x14ac:dyDescent="0.35">
      <c r="B10" s="2" t="s">
        <v>9</v>
      </c>
      <c r="C10" s="5">
        <v>984810</v>
      </c>
      <c r="D10" s="4">
        <v>2000000</v>
      </c>
      <c r="E10" s="4"/>
      <c r="F10" s="4"/>
      <c r="G10" s="4"/>
      <c r="H10" s="4"/>
      <c r="I10" s="4"/>
      <c r="J10" s="4"/>
      <c r="K10" s="4"/>
      <c r="L10" s="4">
        <f t="shared" si="0"/>
        <v>2984810</v>
      </c>
      <c r="O10" s="11"/>
    </row>
    <row r="11" spans="2:15" s="2" customFormat="1" ht="15.5" x14ac:dyDescent="0.35">
      <c r="B11" s="2" t="s">
        <v>10</v>
      </c>
      <c r="C11" s="5">
        <v>14954000</v>
      </c>
      <c r="D11" s="4">
        <v>5850000</v>
      </c>
      <c r="E11" s="4"/>
      <c r="F11" s="4">
        <v>3050000</v>
      </c>
      <c r="G11" s="4"/>
      <c r="H11" s="4"/>
      <c r="I11" s="4"/>
      <c r="J11" s="4">
        <v>4281193</v>
      </c>
      <c r="K11" s="4"/>
      <c r="L11" s="4">
        <f t="shared" si="0"/>
        <v>28135193</v>
      </c>
      <c r="O11" s="11"/>
    </row>
    <row r="12" spans="2:15" s="2" customFormat="1" ht="15.5" x14ac:dyDescent="0.35">
      <c r="B12" s="2" t="s">
        <v>11</v>
      </c>
      <c r="C12" s="5">
        <v>22460000</v>
      </c>
      <c r="D12" s="4"/>
      <c r="E12" s="4"/>
      <c r="F12" s="4"/>
      <c r="G12" s="4"/>
      <c r="H12" s="4"/>
      <c r="I12" s="4"/>
      <c r="J12" s="4"/>
      <c r="K12" s="4"/>
      <c r="L12" s="4">
        <f t="shared" si="0"/>
        <v>22460000</v>
      </c>
      <c r="O12" s="11"/>
    </row>
    <row r="13" spans="2:15" s="2" customFormat="1" ht="15.5" x14ac:dyDescent="0.35">
      <c r="B13" s="2" t="s">
        <v>12</v>
      </c>
      <c r="C13" s="5">
        <v>9083789</v>
      </c>
      <c r="D13" s="4">
        <v>7686000</v>
      </c>
      <c r="E13" s="4"/>
      <c r="F13" s="4">
        <v>7691040</v>
      </c>
      <c r="G13" s="4"/>
      <c r="H13" s="4"/>
      <c r="I13" s="4">
        <v>6282000</v>
      </c>
      <c r="J13" s="4">
        <v>8000000</v>
      </c>
      <c r="K13" s="4">
        <v>3000000</v>
      </c>
      <c r="L13" s="4">
        <f t="shared" si="0"/>
        <v>41742829</v>
      </c>
      <c r="O13" s="11"/>
    </row>
    <row r="14" spans="2:15" s="2" customFormat="1" ht="15.5" x14ac:dyDescent="0.35">
      <c r="B14" s="2" t="s">
        <v>13</v>
      </c>
      <c r="C14" s="5">
        <v>14754534</v>
      </c>
      <c r="D14" s="4">
        <v>9965000</v>
      </c>
      <c r="E14" s="4"/>
      <c r="F14" s="4">
        <v>18613000</v>
      </c>
      <c r="G14" s="4"/>
      <c r="H14" s="4"/>
      <c r="I14" s="4">
        <v>27000000</v>
      </c>
      <c r="J14" s="4">
        <v>27000000</v>
      </c>
      <c r="K14" s="4">
        <v>8000000</v>
      </c>
      <c r="L14" s="4">
        <f t="shared" si="0"/>
        <v>105332534</v>
      </c>
      <c r="O14" s="11"/>
    </row>
    <row r="15" spans="2:15" s="2" customFormat="1" ht="15.5" x14ac:dyDescent="0.35">
      <c r="B15" s="2" t="s">
        <v>14</v>
      </c>
      <c r="C15" s="5">
        <v>5900000</v>
      </c>
      <c r="D15" s="4">
        <v>4000000</v>
      </c>
      <c r="E15" s="4"/>
      <c r="F15" s="4">
        <v>5978000</v>
      </c>
      <c r="G15" s="4"/>
      <c r="H15" s="4"/>
      <c r="I15" s="4">
        <v>12000000</v>
      </c>
      <c r="J15" s="4">
        <v>15000000</v>
      </c>
      <c r="K15" s="4">
        <v>7000000</v>
      </c>
      <c r="L15" s="4">
        <f t="shared" si="0"/>
        <v>49878000</v>
      </c>
      <c r="O15" s="11"/>
    </row>
    <row r="16" spans="2:15" s="2" customFormat="1" ht="15.5" x14ac:dyDescent="0.35">
      <c r="B16" s="2" t="s">
        <v>15</v>
      </c>
      <c r="C16" s="5"/>
      <c r="D16" s="4"/>
      <c r="E16" s="4"/>
      <c r="F16" s="4"/>
      <c r="G16" s="4"/>
      <c r="H16" s="4"/>
      <c r="I16" s="4">
        <v>11775000</v>
      </c>
      <c r="J16" s="4">
        <v>5601500</v>
      </c>
      <c r="K16" s="4">
        <v>4200000</v>
      </c>
      <c r="L16" s="4">
        <f t="shared" si="0"/>
        <v>21576500</v>
      </c>
      <c r="O16" s="11"/>
    </row>
    <row r="17" spans="2:15" s="2" customFormat="1" ht="15.5" x14ac:dyDescent="0.35">
      <c r="B17" s="2" t="s">
        <v>16</v>
      </c>
      <c r="C17" s="5">
        <v>3472000</v>
      </c>
      <c r="D17" s="4">
        <v>2470000</v>
      </c>
      <c r="E17" s="4"/>
      <c r="F17" s="4">
        <v>9000000</v>
      </c>
      <c r="G17" s="4"/>
      <c r="H17" s="4"/>
      <c r="I17" s="4">
        <v>875250</v>
      </c>
      <c r="J17" s="4">
        <v>525000</v>
      </c>
      <c r="K17" s="4">
        <v>750000</v>
      </c>
      <c r="L17" s="4">
        <f t="shared" si="0"/>
        <v>17092250</v>
      </c>
      <c r="O17" s="11"/>
    </row>
    <row r="18" spans="2:15" s="2" customFormat="1" ht="15.5" x14ac:dyDescent="0.35">
      <c r="B18" s="2" t="s">
        <v>17</v>
      </c>
      <c r="C18" s="5">
        <v>10027000</v>
      </c>
      <c r="D18" s="4">
        <v>1036000</v>
      </c>
      <c r="E18" s="4"/>
      <c r="F18" s="4">
        <v>12828739</v>
      </c>
      <c r="G18" s="4"/>
      <c r="H18" s="4"/>
      <c r="I18" s="4">
        <v>3325000</v>
      </c>
      <c r="J18" s="4">
        <v>988000</v>
      </c>
      <c r="K18" s="4">
        <v>3760000</v>
      </c>
      <c r="L18" s="4">
        <f t="shared" si="0"/>
        <v>31964739</v>
      </c>
      <c r="O18" s="11"/>
    </row>
    <row r="19" spans="2:15" s="2" customFormat="1" ht="15.5" x14ac:dyDescent="0.35">
      <c r="B19" s="2" t="s">
        <v>18</v>
      </c>
      <c r="C19" s="5"/>
      <c r="D19" s="4">
        <v>642500</v>
      </c>
      <c r="E19" s="4"/>
      <c r="F19" s="4">
        <v>6000000</v>
      </c>
      <c r="G19" s="4"/>
      <c r="H19" s="4"/>
      <c r="I19" s="4">
        <v>5600000</v>
      </c>
      <c r="J19" s="4">
        <v>17500000</v>
      </c>
      <c r="K19" s="4">
        <v>3000000</v>
      </c>
      <c r="L19" s="4">
        <f t="shared" si="0"/>
        <v>32742500</v>
      </c>
      <c r="O19" s="11"/>
    </row>
    <row r="20" spans="2:15" s="2" customFormat="1" ht="15.5" x14ac:dyDescent="0.35">
      <c r="B20" s="2" t="s">
        <v>19</v>
      </c>
      <c r="C20" s="5">
        <v>27341000</v>
      </c>
      <c r="D20" s="4">
        <v>23302000</v>
      </c>
      <c r="E20" s="4"/>
      <c r="F20" s="4">
        <v>40060130</v>
      </c>
      <c r="G20" s="4"/>
      <c r="H20" s="4"/>
      <c r="I20" s="4">
        <v>31541065</v>
      </c>
      <c r="J20" s="4">
        <v>27200000</v>
      </c>
      <c r="K20" s="4">
        <f>8000000+6000000+5000000+1500000+980000+1000000</f>
        <v>22480000</v>
      </c>
      <c r="L20" s="4">
        <f t="shared" si="0"/>
        <v>171924195</v>
      </c>
      <c r="O20" s="11"/>
    </row>
    <row r="21" spans="2:15" s="2" customFormat="1" ht="15.5" x14ac:dyDescent="0.35">
      <c r="B21" s="2" t="s">
        <v>20</v>
      </c>
      <c r="C21" s="5">
        <v>3558000</v>
      </c>
      <c r="D21" s="4">
        <v>5100000</v>
      </c>
      <c r="E21" s="4"/>
      <c r="F21" s="4">
        <v>15272000</v>
      </c>
      <c r="G21" s="4"/>
      <c r="H21" s="4"/>
      <c r="I21" s="4">
        <v>6750000</v>
      </c>
      <c r="J21" s="4">
        <v>4400000</v>
      </c>
      <c r="K21" s="4">
        <v>4505000</v>
      </c>
      <c r="L21" s="4">
        <f t="shared" si="0"/>
        <v>39585000</v>
      </c>
      <c r="O21" s="11"/>
    </row>
    <row r="22" spans="2:15" s="2" customFormat="1" ht="15.5" x14ac:dyDescent="0.35">
      <c r="B22" s="2" t="s">
        <v>21</v>
      </c>
      <c r="C22" s="5">
        <v>8500000</v>
      </c>
      <c r="D22" s="4">
        <v>585000</v>
      </c>
      <c r="E22" s="4"/>
      <c r="F22" s="4">
        <v>11366040</v>
      </c>
      <c r="G22" s="4"/>
      <c r="H22" s="4"/>
      <c r="I22" s="4">
        <v>8752086</v>
      </c>
      <c r="J22" s="4">
        <v>10000000</v>
      </c>
      <c r="K22" s="4">
        <v>6300000</v>
      </c>
      <c r="L22" s="4">
        <f t="shared" si="0"/>
        <v>45503126</v>
      </c>
      <c r="O22" s="11"/>
    </row>
    <row r="23" spans="2:15" s="2" customFormat="1" ht="15.5" x14ac:dyDescent="0.35">
      <c r="B23" s="2" t="s">
        <v>22</v>
      </c>
      <c r="C23" s="5">
        <v>13618892</v>
      </c>
      <c r="D23" s="4">
        <v>20952720</v>
      </c>
      <c r="E23" s="6"/>
      <c r="F23" s="4">
        <v>10847921</v>
      </c>
      <c r="G23" s="4"/>
      <c r="H23" s="4"/>
      <c r="I23" s="4">
        <v>53725000</v>
      </c>
      <c r="J23" s="4">
        <v>63308256</v>
      </c>
      <c r="K23" s="4">
        <v>26016000</v>
      </c>
      <c r="L23" s="4">
        <f t="shared" si="0"/>
        <v>188468789</v>
      </c>
      <c r="O23" s="11"/>
    </row>
    <row r="24" spans="2:15" s="2" customFormat="1" ht="15.5" x14ac:dyDescent="0.35">
      <c r="B24" s="2" t="s">
        <v>23</v>
      </c>
      <c r="C24" s="5"/>
      <c r="D24" s="4"/>
      <c r="E24" s="4"/>
      <c r="F24" s="4"/>
      <c r="G24" s="4"/>
      <c r="H24" s="4">
        <v>104450000</v>
      </c>
      <c r="I24" s="4">
        <v>5000000</v>
      </c>
      <c r="J24" s="4">
        <v>21000000</v>
      </c>
      <c r="K24" s="4">
        <v>10000000</v>
      </c>
      <c r="L24" s="4">
        <f t="shared" si="0"/>
        <v>140450000</v>
      </c>
      <c r="O24" s="11"/>
    </row>
    <row r="25" spans="2:15" s="2" customFormat="1" ht="15.5" x14ac:dyDescent="0.35">
      <c r="B25" s="2" t="s">
        <v>24</v>
      </c>
      <c r="C25" s="5"/>
      <c r="D25" s="4">
        <v>13935000</v>
      </c>
      <c r="E25" s="4"/>
      <c r="F25" s="4"/>
      <c r="G25" s="4"/>
      <c r="H25" s="4"/>
      <c r="I25" s="4">
        <v>5500000</v>
      </c>
      <c r="J25" s="4">
        <v>10000000</v>
      </c>
      <c r="K25" s="4"/>
      <c r="L25" s="4">
        <f t="shared" si="0"/>
        <v>29435000</v>
      </c>
      <c r="O25" s="11"/>
    </row>
    <row r="26" spans="2:15" s="2" customFormat="1" ht="15.5" x14ac:dyDescent="0.35">
      <c r="B26" s="2" t="s">
        <v>25</v>
      </c>
      <c r="C26" s="5">
        <v>250000</v>
      </c>
      <c r="D26" s="4">
        <v>195000</v>
      </c>
      <c r="E26" s="4"/>
      <c r="F26" s="4">
        <v>410000</v>
      </c>
      <c r="G26" s="4"/>
      <c r="H26" s="4">
        <v>50000</v>
      </c>
      <c r="I26" s="4"/>
      <c r="J26" s="4">
        <v>2000000</v>
      </c>
      <c r="K26" s="4"/>
      <c r="L26" s="4">
        <f t="shared" si="0"/>
        <v>2905000</v>
      </c>
      <c r="O26" s="11"/>
    </row>
    <row r="27" spans="2:15" s="2" customFormat="1" ht="15.5" x14ac:dyDescent="0.35">
      <c r="B27" s="2" t="s">
        <v>26</v>
      </c>
      <c r="C27" s="5">
        <v>800000</v>
      </c>
      <c r="D27" s="4">
        <v>505000</v>
      </c>
      <c r="E27" s="4"/>
      <c r="F27" s="4">
        <v>1564405</v>
      </c>
      <c r="G27" s="4"/>
      <c r="H27" s="4">
        <v>500000</v>
      </c>
      <c r="I27" s="4"/>
      <c r="J27" s="4">
        <v>11920000</v>
      </c>
      <c r="K27" s="4">
        <v>1000000</v>
      </c>
      <c r="L27" s="4">
        <f t="shared" si="0"/>
        <v>16289405</v>
      </c>
      <c r="O27" s="11"/>
    </row>
    <row r="28" spans="2:15" s="2" customFormat="1" ht="15.5" x14ac:dyDescent="0.35">
      <c r="B28" s="2" t="s">
        <v>27</v>
      </c>
      <c r="C28" s="5"/>
      <c r="D28" s="4">
        <v>160000</v>
      </c>
      <c r="E28" s="4"/>
      <c r="F28" s="4">
        <v>1100000</v>
      </c>
      <c r="G28" s="4"/>
      <c r="H28" s="4"/>
      <c r="I28" s="4"/>
      <c r="J28" s="4"/>
      <c r="K28" s="4">
        <v>1400000</v>
      </c>
      <c r="L28" s="4">
        <f t="shared" si="0"/>
        <v>2660000</v>
      </c>
      <c r="O28" s="11"/>
    </row>
    <row r="29" spans="2:15" s="2" customFormat="1" ht="15.5" x14ac:dyDescent="0.35">
      <c r="B29" s="2" t="s">
        <v>28</v>
      </c>
      <c r="C29" s="5"/>
      <c r="D29" s="4">
        <v>403900</v>
      </c>
      <c r="E29" s="4"/>
      <c r="F29" s="4">
        <v>250000</v>
      </c>
      <c r="G29" s="4"/>
      <c r="H29" s="4"/>
      <c r="I29" s="4"/>
      <c r="J29" s="4">
        <v>2557000</v>
      </c>
      <c r="K29" s="4">
        <v>1150000</v>
      </c>
      <c r="L29" s="4">
        <f t="shared" si="0"/>
        <v>4360900</v>
      </c>
      <c r="O29" s="11"/>
    </row>
    <row r="30" spans="2:15" s="2" customFormat="1" ht="15.5" x14ac:dyDescent="0.35">
      <c r="B30" s="2" t="s">
        <v>29</v>
      </c>
      <c r="C30" s="5"/>
      <c r="D30" s="4"/>
      <c r="E30" s="4"/>
      <c r="F30" s="4"/>
      <c r="G30" s="4"/>
      <c r="H30" s="4"/>
      <c r="I30" s="4"/>
      <c r="J30" s="4"/>
      <c r="K30" s="4">
        <v>4000000</v>
      </c>
      <c r="L30" s="4">
        <f t="shared" si="0"/>
        <v>4000000</v>
      </c>
      <c r="O30" s="11"/>
    </row>
    <row r="31" spans="2:15" s="2" customFormat="1" ht="15.5" x14ac:dyDescent="0.35">
      <c r="B31" s="2" t="s">
        <v>30</v>
      </c>
      <c r="C31" s="5"/>
      <c r="D31" s="4"/>
      <c r="E31" s="4"/>
      <c r="F31" s="4"/>
      <c r="G31" s="4"/>
      <c r="H31" s="4"/>
      <c r="I31" s="4"/>
      <c r="J31" s="4"/>
      <c r="K31" s="4">
        <v>2300000</v>
      </c>
      <c r="L31" s="4">
        <f t="shared" si="0"/>
        <v>2300000</v>
      </c>
      <c r="O31" s="11"/>
    </row>
    <row r="32" spans="2:15" s="2" customFormat="1" ht="15.5" x14ac:dyDescent="0.35">
      <c r="B32" s="2" t="s">
        <v>31</v>
      </c>
      <c r="C32" s="5"/>
      <c r="D32" s="4"/>
      <c r="E32" s="4"/>
      <c r="F32" s="4">
        <v>250000</v>
      </c>
      <c r="G32" s="4"/>
      <c r="H32" s="4"/>
      <c r="I32" s="4"/>
      <c r="J32" s="4"/>
      <c r="K32" s="4">
        <v>525000</v>
      </c>
      <c r="L32" s="4">
        <f t="shared" si="0"/>
        <v>775000</v>
      </c>
      <c r="O32" s="11"/>
    </row>
    <row r="33" spans="2:15" s="2" customFormat="1" ht="15.5" x14ac:dyDescent="0.35">
      <c r="B33" s="2" t="s">
        <v>32</v>
      </c>
      <c r="C33" s="5">
        <v>3000000</v>
      </c>
      <c r="D33" s="4">
        <v>4680000</v>
      </c>
      <c r="E33" s="4"/>
      <c r="F33" s="4"/>
      <c r="G33" s="4"/>
      <c r="H33" s="4"/>
      <c r="I33" s="4"/>
      <c r="J33" s="4">
        <v>12985000</v>
      </c>
      <c r="K33" s="4">
        <v>4250000</v>
      </c>
      <c r="L33" s="4">
        <f t="shared" si="0"/>
        <v>24915000</v>
      </c>
      <c r="O33" s="11"/>
    </row>
    <row r="34" spans="2:15" s="2" customFormat="1" ht="15.5" x14ac:dyDescent="0.35">
      <c r="B34" s="2" t="s">
        <v>33</v>
      </c>
      <c r="C34" s="5">
        <v>2300000</v>
      </c>
      <c r="D34" s="4"/>
      <c r="E34" s="4"/>
      <c r="F34" s="4"/>
      <c r="G34" s="4"/>
      <c r="H34" s="4"/>
      <c r="I34" s="4"/>
      <c r="J34" s="4"/>
      <c r="K34" s="4">
        <v>200000</v>
      </c>
      <c r="L34" s="4">
        <f t="shared" si="0"/>
        <v>2500000</v>
      </c>
      <c r="O34" s="11"/>
    </row>
    <row r="35" spans="2:15" s="2" customFormat="1" ht="15.5" x14ac:dyDescent="0.35">
      <c r="B35" s="2" t="s">
        <v>34</v>
      </c>
      <c r="C35" s="5">
        <v>775000</v>
      </c>
      <c r="D35" s="4"/>
      <c r="E35" s="4"/>
      <c r="F35" s="4"/>
      <c r="G35" s="4"/>
      <c r="H35" s="4"/>
      <c r="I35" s="4"/>
      <c r="J35" s="4"/>
      <c r="K35" s="4"/>
      <c r="L35" s="4">
        <f t="shared" si="0"/>
        <v>775000</v>
      </c>
      <c r="O35" s="11"/>
    </row>
    <row r="36" spans="2:15" s="2" customFormat="1" ht="15.5" x14ac:dyDescent="0.35">
      <c r="B36" s="2" t="s">
        <v>35</v>
      </c>
      <c r="C36" s="5"/>
      <c r="D36" s="4"/>
      <c r="E36" s="4"/>
      <c r="F36" s="4"/>
      <c r="G36" s="4"/>
      <c r="H36" s="4"/>
      <c r="I36" s="4"/>
      <c r="J36" s="4"/>
      <c r="K36" s="4">
        <v>200000</v>
      </c>
      <c r="L36" s="4">
        <f t="shared" si="0"/>
        <v>200000</v>
      </c>
      <c r="O36" s="11"/>
    </row>
    <row r="37" spans="2:15" s="2" customFormat="1" ht="15.5" x14ac:dyDescent="0.35">
      <c r="B37" s="2" t="s">
        <v>36</v>
      </c>
      <c r="C37" s="5">
        <v>672000</v>
      </c>
      <c r="D37" s="4">
        <v>1200000</v>
      </c>
      <c r="E37" s="4"/>
      <c r="F37" s="4">
        <v>1777565</v>
      </c>
      <c r="G37" s="4"/>
      <c r="H37" s="4"/>
      <c r="I37" s="4"/>
      <c r="J37" s="4"/>
      <c r="K37" s="4"/>
      <c r="L37" s="4">
        <f t="shared" si="0"/>
        <v>3649565</v>
      </c>
      <c r="O37" s="11"/>
    </row>
    <row r="38" spans="2:15" s="2" customFormat="1" ht="15.5" x14ac:dyDescent="0.35">
      <c r="B38" s="2" t="s">
        <v>37</v>
      </c>
      <c r="C38" s="5">
        <v>83258924</v>
      </c>
      <c r="D38" s="4">
        <v>45550000</v>
      </c>
      <c r="E38" s="4">
        <v>56000000</v>
      </c>
      <c r="F38" s="4">
        <v>106457866</v>
      </c>
      <c r="G38" s="4" t="s">
        <v>38</v>
      </c>
      <c r="H38" s="4"/>
      <c r="I38" s="4">
        <v>51375000</v>
      </c>
      <c r="J38" s="4"/>
      <c r="K38" s="4"/>
      <c r="L38" s="4">
        <f t="shared" si="0"/>
        <v>342641790</v>
      </c>
      <c r="O38" s="11"/>
    </row>
    <row r="39" spans="2:15" s="2" customFormat="1" ht="15.5" x14ac:dyDescent="0.35">
      <c r="B39" s="2" t="s">
        <v>39</v>
      </c>
      <c r="C39" s="5">
        <v>1247000</v>
      </c>
      <c r="D39" s="4">
        <v>4548772</v>
      </c>
      <c r="E39" s="4"/>
      <c r="F39" s="4">
        <v>10697032</v>
      </c>
      <c r="G39" s="4"/>
      <c r="H39" s="4"/>
      <c r="I39" s="4">
        <v>6460000</v>
      </c>
      <c r="J39" s="4"/>
      <c r="K39" s="4"/>
      <c r="L39" s="4">
        <f t="shared" si="0"/>
        <v>22952804</v>
      </c>
      <c r="O39" s="11"/>
    </row>
    <row r="40" spans="2:15" s="2" customFormat="1" ht="15.5" x14ac:dyDescent="0.35">
      <c r="B40" s="2" t="s">
        <v>40</v>
      </c>
      <c r="C40" s="5"/>
      <c r="D40" s="4"/>
      <c r="E40" s="4"/>
      <c r="F40" s="4"/>
      <c r="G40" s="4"/>
      <c r="H40" s="4"/>
      <c r="I40" s="4"/>
      <c r="J40" s="4"/>
      <c r="K40" s="4">
        <v>9400000</v>
      </c>
      <c r="L40" s="4">
        <f t="shared" si="0"/>
        <v>9400000</v>
      </c>
      <c r="O40" s="11"/>
    </row>
    <row r="41" spans="2:15" s="2" customFormat="1" ht="15.5" x14ac:dyDescent="0.35">
      <c r="B41" s="2" t="s">
        <v>41</v>
      </c>
      <c r="C41" s="5"/>
      <c r="D41" s="4"/>
      <c r="E41" s="4"/>
      <c r="F41" s="4"/>
      <c r="G41" s="4"/>
      <c r="H41" s="4"/>
      <c r="I41" s="4"/>
      <c r="J41" s="4"/>
      <c r="K41" s="4">
        <v>125000</v>
      </c>
      <c r="L41" s="4">
        <f t="shared" si="0"/>
        <v>125000</v>
      </c>
      <c r="O41" s="11"/>
    </row>
    <row r="42" spans="2:15" s="2" customFormat="1" ht="15.5" x14ac:dyDescent="0.35">
      <c r="B42" s="2" t="s">
        <v>42</v>
      </c>
      <c r="C42" s="5">
        <v>416586</v>
      </c>
      <c r="D42" s="4"/>
      <c r="E42" s="4"/>
      <c r="F42" s="4"/>
      <c r="G42" s="4"/>
      <c r="H42" s="4"/>
      <c r="I42" s="4"/>
      <c r="J42" s="4"/>
      <c r="K42" s="4"/>
      <c r="L42" s="4">
        <f t="shared" si="0"/>
        <v>416586</v>
      </c>
      <c r="O42" s="11"/>
    </row>
    <row r="43" spans="2:15" s="2" customFormat="1" ht="15.5" x14ac:dyDescent="0.35">
      <c r="B43" s="2" t="s">
        <v>43</v>
      </c>
      <c r="C43" s="5"/>
      <c r="D43" s="4">
        <v>960000</v>
      </c>
      <c r="E43" s="4"/>
      <c r="F43" s="4">
        <v>2083000</v>
      </c>
      <c r="G43" s="4"/>
      <c r="H43" s="4"/>
      <c r="I43" s="4"/>
      <c r="J43" s="4">
        <v>10000000</v>
      </c>
      <c r="K43" s="4"/>
      <c r="L43" s="4">
        <f t="shared" si="0"/>
        <v>13043000</v>
      </c>
      <c r="O43" s="11"/>
    </row>
    <row r="44" spans="2:15" s="2" customFormat="1" ht="15.5" x14ac:dyDescent="0.35">
      <c r="B44" s="2" t="s">
        <v>44</v>
      </c>
      <c r="C44" s="5">
        <v>4300000</v>
      </c>
      <c r="D44" s="4">
        <v>677000</v>
      </c>
      <c r="E44" s="4"/>
      <c r="F44" s="4">
        <v>1325000</v>
      </c>
      <c r="G44" s="4"/>
      <c r="H44" s="4"/>
      <c r="I44" s="4">
        <v>10000000</v>
      </c>
      <c r="J44" s="4">
        <v>1000000</v>
      </c>
      <c r="K44" s="4"/>
      <c r="L44" s="4">
        <f t="shared" si="0"/>
        <v>17302000</v>
      </c>
      <c r="O44" s="11"/>
    </row>
    <row r="45" spans="2:15" s="2" customFormat="1" ht="15.5" x14ac:dyDescent="0.35">
      <c r="B45" s="2" t="s">
        <v>45</v>
      </c>
      <c r="C45" s="5"/>
      <c r="D45" s="4">
        <v>10000000</v>
      </c>
      <c r="E45" s="4"/>
      <c r="F45" s="4">
        <v>2300000</v>
      </c>
      <c r="G45" s="4"/>
      <c r="H45" s="4"/>
      <c r="I45" s="4"/>
      <c r="J45" s="4"/>
      <c r="K45" s="4"/>
      <c r="L45" s="4">
        <f t="shared" si="0"/>
        <v>12300000</v>
      </c>
      <c r="O45" s="11"/>
    </row>
    <row r="46" spans="2:15" s="2" customFormat="1" ht="15.5" x14ac:dyDescent="0.35">
      <c r="B46" s="2" t="s">
        <v>46</v>
      </c>
      <c r="C46" s="5">
        <v>9685000</v>
      </c>
      <c r="D46" s="4">
        <v>15580000</v>
      </c>
      <c r="E46" s="4"/>
      <c r="F46" s="4">
        <v>3500000</v>
      </c>
      <c r="G46" s="4"/>
      <c r="H46" s="4"/>
      <c r="I46" s="4"/>
      <c r="J46" s="4">
        <v>10000000</v>
      </c>
      <c r="K46" s="4">
        <v>5553000</v>
      </c>
      <c r="L46" s="4">
        <f t="shared" si="0"/>
        <v>44318000</v>
      </c>
      <c r="O46" s="11"/>
    </row>
    <row r="47" spans="2:15" s="2" customFormat="1" ht="15.5" x14ac:dyDescent="0.35">
      <c r="B47" s="2" t="s">
        <v>47</v>
      </c>
      <c r="C47" s="5"/>
      <c r="D47" s="4"/>
      <c r="E47" s="4"/>
      <c r="F47" s="4"/>
      <c r="G47" s="4"/>
      <c r="H47" s="4"/>
      <c r="I47" s="4">
        <v>3000000</v>
      </c>
      <c r="J47" s="4">
        <v>10000000</v>
      </c>
      <c r="K47" s="4">
        <v>8325000</v>
      </c>
      <c r="L47" s="4">
        <f t="shared" si="0"/>
        <v>21325000</v>
      </c>
      <c r="O47" s="11"/>
    </row>
    <row r="48" spans="2:15" s="2" customFormat="1" ht="15.5" x14ac:dyDescent="0.35">
      <c r="B48" s="2" t="s">
        <v>48</v>
      </c>
      <c r="C48" s="5">
        <v>5000000</v>
      </c>
      <c r="D48" s="4"/>
      <c r="E48" s="4"/>
      <c r="F48" s="4">
        <v>4500000</v>
      </c>
      <c r="G48" s="4"/>
      <c r="H48" s="4"/>
      <c r="I48" s="4"/>
      <c r="J48" s="4"/>
      <c r="K48" s="4"/>
      <c r="L48" s="4">
        <f t="shared" si="0"/>
        <v>9500000</v>
      </c>
      <c r="O48" s="11"/>
    </row>
    <row r="49" spans="2:15" s="2" customFormat="1" ht="15.5" x14ac:dyDescent="0.35">
      <c r="B49" s="2" t="s">
        <v>49</v>
      </c>
      <c r="C49" s="5">
        <v>5607000</v>
      </c>
      <c r="D49" s="4"/>
      <c r="E49" s="4"/>
      <c r="F49" s="4"/>
      <c r="G49" s="4"/>
      <c r="H49" s="4"/>
      <c r="I49" s="4"/>
      <c r="J49" s="4"/>
      <c r="K49" s="4"/>
      <c r="L49" s="4">
        <f t="shared" si="0"/>
        <v>5607000</v>
      </c>
      <c r="O49" s="11"/>
    </row>
    <row r="50" spans="2:15" s="2" customFormat="1" ht="15.5" x14ac:dyDescent="0.35">
      <c r="B50" s="2" t="s">
        <v>50</v>
      </c>
      <c r="C50" s="5"/>
      <c r="D50" s="4"/>
      <c r="E50" s="4"/>
      <c r="F50" s="4">
        <v>75000</v>
      </c>
      <c r="G50" s="4"/>
      <c r="H50" s="4"/>
      <c r="I50" s="4"/>
      <c r="J50" s="4"/>
      <c r="K50" s="4"/>
      <c r="L50" s="4">
        <f t="shared" si="0"/>
        <v>75000</v>
      </c>
      <c r="O50" s="11"/>
    </row>
    <row r="51" spans="2:15" s="2" customFormat="1" ht="15.5" x14ac:dyDescent="0.35">
      <c r="B51" s="2" t="s">
        <v>51</v>
      </c>
      <c r="C51" s="5">
        <v>3000000</v>
      </c>
      <c r="D51" s="4">
        <v>3500000</v>
      </c>
      <c r="E51" s="4"/>
      <c r="F51" s="4">
        <v>1016250</v>
      </c>
      <c r="G51" s="4"/>
      <c r="H51" s="4"/>
      <c r="I51" s="4"/>
      <c r="J51" s="4"/>
      <c r="K51" s="4"/>
      <c r="L51" s="4">
        <f t="shared" si="0"/>
        <v>7516250</v>
      </c>
      <c r="O51" s="11"/>
    </row>
    <row r="52" spans="2:15" s="2" customFormat="1" ht="15.5" x14ac:dyDescent="0.35">
      <c r="B52" s="2" t="s">
        <v>52</v>
      </c>
      <c r="C52" s="5"/>
      <c r="D52" s="4">
        <v>31338700</v>
      </c>
      <c r="E52" s="4"/>
      <c r="F52" s="4">
        <v>25000000</v>
      </c>
      <c r="G52" s="4"/>
      <c r="H52" s="4"/>
      <c r="I52" s="4"/>
      <c r="J52" s="4">
        <v>24000000</v>
      </c>
      <c r="K52" s="4"/>
      <c r="L52" s="4">
        <f t="shared" si="0"/>
        <v>80338700</v>
      </c>
      <c r="O52" s="11"/>
    </row>
    <row r="53" spans="2:15" s="2" customFormat="1" ht="15.5" x14ac:dyDescent="0.35">
      <c r="B53" s="2" t="s">
        <v>53</v>
      </c>
      <c r="C53" s="5">
        <f>SUM(C6:C52)</f>
        <v>265523285</v>
      </c>
      <c r="D53" s="4">
        <f t="shared" ref="D53:L53" si="1">SUM(D6:D52)</f>
        <v>249744592</v>
      </c>
      <c r="E53" s="4">
        <f t="shared" si="1"/>
        <v>60000000</v>
      </c>
      <c r="F53" s="4">
        <f t="shared" si="1"/>
        <v>308307557</v>
      </c>
      <c r="G53" s="4"/>
      <c r="H53" s="4">
        <f t="shared" si="1"/>
        <v>105000000</v>
      </c>
      <c r="I53" s="4">
        <f t="shared" si="1"/>
        <v>250660401</v>
      </c>
      <c r="J53" s="4">
        <f t="shared" si="1"/>
        <v>299265949</v>
      </c>
      <c r="K53" s="4">
        <f t="shared" si="1"/>
        <v>137439000</v>
      </c>
      <c r="L53" s="4">
        <f t="shared" si="1"/>
        <v>1675940784</v>
      </c>
      <c r="O53" s="11"/>
    </row>
    <row r="54" spans="2:15" ht="11.25" customHeight="1" x14ac:dyDescent="0.35">
      <c r="B54" s="2"/>
      <c r="C54" s="2"/>
      <c r="D54" s="6"/>
      <c r="E54" s="6"/>
      <c r="F54" s="6"/>
      <c r="G54" s="6"/>
      <c r="H54" s="6"/>
      <c r="I54" s="6"/>
      <c r="J54" s="6"/>
      <c r="K54" s="6"/>
      <c r="L54" s="6"/>
      <c r="M54" s="2"/>
      <c r="N54" s="2"/>
    </row>
    <row r="55" spans="2:15" s="12" customFormat="1" ht="14.5" x14ac:dyDescent="0.35">
      <c r="B55" s="12" t="s">
        <v>54</v>
      </c>
    </row>
    <row r="56" spans="2:15" s="12" customFormat="1" ht="11.25" customHeight="1" x14ac:dyDescent="0.35"/>
    <row r="57" spans="2:15" s="12" customFormat="1" ht="14.5" x14ac:dyDescent="0.35">
      <c r="B57" s="12" t="s">
        <v>55</v>
      </c>
    </row>
    <row r="58" spans="2:15" s="12" customFormat="1" ht="14.5" x14ac:dyDescent="0.35">
      <c r="B58" s="12" t="s">
        <v>56</v>
      </c>
    </row>
    <row r="59" spans="2:15" s="12" customFormat="1" ht="14.5" x14ac:dyDescent="0.35"/>
    <row r="60" spans="2:15" s="12" customFormat="1" ht="14.5" x14ac:dyDescent="0.35"/>
    <row r="61" spans="2:15" s="12" customFormat="1" ht="14.5" x14ac:dyDescent="0.35">
      <c r="B61" s="13"/>
    </row>
    <row r="62" spans="2:15" s="12" customFormat="1" ht="14.5" x14ac:dyDescent="0.35"/>
    <row r="65" spans="2:14" ht="15.5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ht="15.5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ht="15.5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 ht="15.5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 ht="15.5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 ht="15.5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 ht="15.5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 ht="15.5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ht="15.5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ht="15.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ht="15.5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ht="15.5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ht="15.5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ht="15.5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ht="15.5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ht="15.5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 ht="15.5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ht="15.5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ht="15.5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 ht="15.5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 ht="15.5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 ht="15.5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 ht="15.5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 ht="15.5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2:14" ht="15.5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 ht="15.5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 ht="15.5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 ht="15.5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 ht="15.5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 ht="15.5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2:14" ht="15.5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 ht="15.5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 ht="15.5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 ht="15.5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ht="15.5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 ht="15.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 ht="15.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 ht="15.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 ht="15.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 ht="15.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 ht="15.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 ht="15.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 ht="15.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2:14" ht="15.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 ht="15.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 ht="15.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 ht="15.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 ht="15.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 ht="15.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 ht="15.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 ht="15.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 ht="15.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 ht="15.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 ht="15.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2:14" ht="15.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 ht="15.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 ht="15.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 ht="15.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 ht="15.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 ht="15.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 ht="15.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 ht="15.5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 ht="15.5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 ht="15.5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ht="15.5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ht="15.5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ht="15.5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ht="15.5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ht="15.5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ht="15.5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ht="15.5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ht="15.5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ht="15.5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ht="15.5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ht="15.5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ht="15.5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5.5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ht="15.5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5.5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5.5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 ht="15.5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 ht="15.5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 ht="15.5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 ht="15.5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ht="15.5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2:14" ht="15.5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2:14" ht="15.5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2:14" ht="15.5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2:14" ht="15.5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2:14" ht="15.5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2:14" ht="15.5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2:14" ht="15.5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2:14" ht="15.5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2:14" ht="15.5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2:14" ht="15.5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2:14" ht="15.5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2:14" ht="15.5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2:14" ht="15.5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2:14" ht="15.5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 ht="15.5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 ht="15.5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 ht="15.5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2:14" ht="15.5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2:14" ht="15.5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2:14" ht="15.5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2:14" ht="15.5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2:14" ht="15.5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2:14" ht="15.5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2:14" ht="15.5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2:14" ht="15.5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2:14" ht="15.5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2:14" ht="15.5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2:14" ht="15.5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2:14" ht="15.5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2:14" ht="15.5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2:14" ht="15.5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2:14" ht="15.5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2:14" ht="15.5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2:14" ht="15.5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2:14" ht="15.5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2:14" ht="15.5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2:14" ht="15.5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2:14" ht="15.5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2:14" ht="15.5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2:14" ht="15.5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2:14" ht="15.5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2:14" ht="15.5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2:14" ht="15.5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2:14" ht="15.5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2:14" ht="15.5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2:14" ht="15.5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2:14" ht="15.5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2:14" ht="15.5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2:14" ht="15.5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2:14" ht="15.5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2:14" ht="15.5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2:14" ht="15.5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2:14" ht="15.5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2:14" ht="15.5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2:14" ht="15.5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</sheetData>
  <printOptions horizontalCentered="1"/>
  <pageMargins left="0.5" right="0.5" top="1" bottom="0.75" header="0.5" footer="0.5"/>
  <pageSetup scale="68" firstPageNumber="106" fitToHeight="0" orientation="landscape" horizontalDpi="4294967294" r:id="rId1"/>
  <headerFooter scaleWithDoc="0" alignWithMargins="0">
    <oddFooter>&amp;C&amp;"Arial,Regular"&amp;10&amp;P</oddFooter>
  </headerFooter>
  <rowBreaks count="1" manualBreakCount="1">
    <brk id="4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Auth</vt:lpstr>
      <vt:lpstr>'Bond Auth'!Print_Area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Lisa Jolliff</cp:lastModifiedBy>
  <dcterms:created xsi:type="dcterms:W3CDTF">2022-08-15T18:16:47Z</dcterms:created>
  <dcterms:modified xsi:type="dcterms:W3CDTF">2024-09-25T18:25:55Z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2022-12-21T18:31:22Z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d69fdbb6-ed11-44ba-9aaf-0e500f9362b9</vt:lpwstr>
  </property>
  <property fmtid="{D5CDD505-2E9C-101B-9397-08002B2CF9AE}" pid="8" name="MSIP_Label_1c8b0b85-d75e-4e7c-989b-349f33915dc1_ContentBits">
    <vt:lpwstr>0</vt:lpwstr>
  </property>
</Properties>
</file>