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isa.wren\Desktop\"/>
    </mc:Choice>
  </mc:AlternateContent>
  <xr:revisionPtr revIDLastSave="0" documentId="13_ncr:1_{9DEB83D0-CE04-4FC8-A63E-CFF891EE991D}" xr6:coauthVersionLast="47" xr6:coauthVersionMax="47" xr10:uidLastSave="{00000000-0000-0000-0000-000000000000}"/>
  <bookViews>
    <workbookView xWindow="28680" yWindow="1755" windowWidth="29040" windowHeight="17640" xr2:uid="{00000000-000D-0000-FFFF-FFFF00000000}"/>
  </bookViews>
  <sheets>
    <sheet name="Districts FY01 to FY21" sheetId="2" r:id="rId1"/>
    <sheet name="Appendix 1" sheetId="4" r:id="rId2"/>
    <sheet name="Appendix 2" sheetId="6" r:id="rId3"/>
    <sheet name="Appendix 3" sheetId="3" r:id="rId4"/>
    <sheet name="Appendix 4" sheetId="7" r:id="rId5"/>
    <sheet name="Appendix 5" sheetId="10" r:id="rId6"/>
    <sheet name="Appendix 6" sheetId="12" r:id="rId7"/>
    <sheet name="Appendix 7" sheetId="13" r:id="rId8"/>
    <sheet name="Appendix 8" sheetId="14" r:id="rId9"/>
    <sheet name="Appendix 9" sheetId="15" r:id="rId10"/>
    <sheet name="Appendix 10" sheetId="16" r:id="rId11"/>
    <sheet name="Appendix 11" sheetId="18" r:id="rId12"/>
  </sheets>
  <definedNames>
    <definedName name="_xlnm.Print_Area" localSheetId="4">'Appendix 4'!$A$1:$D$86</definedName>
    <definedName name="_xlnm.Print_Area" localSheetId="5">'Appendix 5'!$A$1:$E$59</definedName>
    <definedName name="_xlnm.Print_Area" localSheetId="6">'Appendix 6'!$A$1:$D$6</definedName>
    <definedName name="_xlnm.Print_Area" localSheetId="7">'Appendix 7'!$A$1:$D$121</definedName>
    <definedName name="_xlnm.Print_Area" localSheetId="8">'Appendix 8'!$A$1:$D$109</definedName>
    <definedName name="_xlnm.Print_Area" localSheetId="0">'Districts FY01 to FY21'!$A$1:$I$1022</definedName>
    <definedName name="_xlnm.Print_Titles" localSheetId="4">'Appendix 4'!$1:$2</definedName>
    <definedName name="_xlnm.Print_Titles" localSheetId="5">'Appendix 5'!$1:$2</definedName>
    <definedName name="_xlnm.Print_Titles" localSheetId="6">'Appendix 6'!$1:$2</definedName>
    <definedName name="_xlnm.Print_Titles" localSheetId="7">'Appendix 7'!$1:$2</definedName>
    <definedName name="_xlnm.Print_Titles" localSheetId="8">'Appendix 8'!$1:$3</definedName>
    <definedName name="_xlnm.Print_Titles" localSheetId="9">'Appendix 9'!$1:$3</definedName>
    <definedName name="_xlnm.Print_Titles" localSheetId="0">'Districts FY01 to FY21'!$1:$1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5" l="1"/>
  <c r="D57" i="15"/>
  <c r="D56" i="15"/>
  <c r="D55" i="15"/>
  <c r="D54" i="15"/>
  <c r="D53" i="15"/>
  <c r="D52" i="15"/>
</calcChain>
</file>

<file path=xl/sharedStrings.xml><?xml version="1.0" encoding="utf-8"?>
<sst xmlns="http://schemas.openxmlformats.org/spreadsheetml/2006/main" count="2468" uniqueCount="599">
  <si>
    <t>FY 2008-09</t>
  </si>
  <si>
    <t>FY 2009-10</t>
  </si>
  <si>
    <t>FY 2010-11</t>
  </si>
  <si>
    <t xml:space="preserve">FY 2011-12 </t>
  </si>
  <si>
    <t xml:space="preserve">FY 2012-13 </t>
  </si>
  <si>
    <t xml:space="preserve">FY 2013-14 </t>
  </si>
  <si>
    <t>FY 2014-15</t>
  </si>
  <si>
    <t xml:space="preserve">FY 2015-16 </t>
  </si>
  <si>
    <t>FY 2016-17</t>
  </si>
  <si>
    <t>ABBEVILLE</t>
  </si>
  <si>
    <t>Pupils</t>
  </si>
  <si>
    <t>Federal Revenue</t>
  </si>
  <si>
    <t>State Revenue</t>
  </si>
  <si>
    <t>Local Revenue</t>
  </si>
  <si>
    <t>Total Revenue</t>
  </si>
  <si>
    <t>Federal Per Pupil</t>
  </si>
  <si>
    <t>State Per Pupil</t>
  </si>
  <si>
    <t>Local Per Pupil</t>
  </si>
  <si>
    <t>Total Per Pupil</t>
  </si>
  <si>
    <t>ALLENDALE</t>
  </si>
  <si>
    <t>ANDERSON 1</t>
  </si>
  <si>
    <t>ANDERSON 2</t>
  </si>
  <si>
    <t>ANDERSON 3</t>
  </si>
  <si>
    <t>ANDERSON 4</t>
  </si>
  <si>
    <t>ANDERSON 5</t>
  </si>
  <si>
    <t>BARNWELL 45</t>
  </si>
  <si>
    <t>BERKELEY</t>
  </si>
  <si>
    <t>CALHOUN</t>
  </si>
  <si>
    <t>CHEROKEE</t>
  </si>
  <si>
    <t>CHESTERFIELD</t>
  </si>
  <si>
    <t>COLLETON</t>
  </si>
  <si>
    <t>DARLINGTON</t>
  </si>
  <si>
    <t>DILLON 3</t>
  </si>
  <si>
    <t>DILLON 4</t>
  </si>
  <si>
    <t>DORCHESTER 2</t>
  </si>
  <si>
    <t>DORCHESTER 4</t>
  </si>
  <si>
    <t>EDGEFIELD</t>
  </si>
  <si>
    <t>FAIRFIELD</t>
  </si>
  <si>
    <t>FLORENCE 2</t>
  </si>
  <si>
    <t>FLORENCE 3</t>
  </si>
  <si>
    <t>FLORENCE 5</t>
  </si>
  <si>
    <t>GREENVILLE</t>
  </si>
  <si>
    <t>GREENWOOD 50</t>
  </si>
  <si>
    <t>GREENWOOD 51</t>
  </si>
  <si>
    <t>GREENWOOD 52</t>
  </si>
  <si>
    <t>KERSHAW</t>
  </si>
  <si>
    <t>LANCASTER</t>
  </si>
  <si>
    <t>LAURENS 55</t>
  </si>
  <si>
    <t>LAURENS 56</t>
  </si>
  <si>
    <t>LEE</t>
  </si>
  <si>
    <t>LEXINGTON 1</t>
  </si>
  <si>
    <t>LEXINGTON 2</t>
  </si>
  <si>
    <t>LEXINGTON 3</t>
  </si>
  <si>
    <t>LEXINGTON 4</t>
  </si>
  <si>
    <t>LEXINGTON 5</t>
  </si>
  <si>
    <t>MARLBORO</t>
  </si>
  <si>
    <t>MCCORMICK</t>
  </si>
  <si>
    <t>NEWBERRY</t>
  </si>
  <si>
    <t>OCONEE</t>
  </si>
  <si>
    <t>PICKENS</t>
  </si>
  <si>
    <t>2010-11</t>
  </si>
  <si>
    <t>2011-12</t>
  </si>
  <si>
    <t>SPARTANBURG 1</t>
  </si>
  <si>
    <t>SPARTANBURG 2</t>
  </si>
  <si>
    <t>SPARTANBURG 3</t>
  </si>
  <si>
    <t>SPARTANBURG 4</t>
  </si>
  <si>
    <t>SPARTANBURG 5</t>
  </si>
  <si>
    <t>SPARTANBURG 6</t>
  </si>
  <si>
    <t>SPARTANBURG 7</t>
  </si>
  <si>
    <t>SUMTER 1</t>
  </si>
  <si>
    <t>UNION</t>
  </si>
  <si>
    <t>WILLIAMSBURG</t>
  </si>
  <si>
    <t>YORK 1</t>
  </si>
  <si>
    <t>YORK 2</t>
  </si>
  <si>
    <t>YORK 4</t>
  </si>
  <si>
    <t>FY 2000-01</t>
  </si>
  <si>
    <t>FY 2001-02</t>
  </si>
  <si>
    <t>FY 2002-03</t>
  </si>
  <si>
    <t>FY 2003-04</t>
  </si>
  <si>
    <t>FY 2004-05</t>
  </si>
  <si>
    <t>FY 2005-06</t>
  </si>
  <si>
    <t>FY 2006-07</t>
  </si>
  <si>
    <t>FY 2007-08</t>
  </si>
  <si>
    <t>MARION 10</t>
  </si>
  <si>
    <t>SALUDA</t>
  </si>
  <si>
    <t>SC PUBLIC CHARTER SCHOOL DISTRICT - FY 2016-17 ADJUSTMENTS</t>
  </si>
  <si>
    <t>Revenue Code</t>
  </si>
  <si>
    <t>Revenue Item</t>
  </si>
  <si>
    <t>FY 2016-17 Statement of Revenues</t>
  </si>
  <si>
    <t>Amended 
FY 2016-17 Revenue</t>
  </si>
  <si>
    <t>(1)</t>
  </si>
  <si>
    <t>(2)</t>
  </si>
  <si>
    <t>EEDA Career Specialists</t>
  </si>
  <si>
    <t>Reading Coaches</t>
  </si>
  <si>
    <t>Fringe Benefits Employer Contributions  (No Carryover Provision)</t>
  </si>
  <si>
    <t>Teacher Supplies (No Carryover Provision)</t>
  </si>
  <si>
    <t>Digital Instructional Materials</t>
  </si>
  <si>
    <t>Other EFA Programs</t>
  </si>
  <si>
    <t>Arts in Education</t>
  </si>
  <si>
    <t>Professional Development</t>
  </si>
  <si>
    <t>Technology Professional Development (Carryover Only)</t>
  </si>
  <si>
    <t>Adoption List of Formative Assessment</t>
  </si>
  <si>
    <t>Grade 10 Assessments</t>
  </si>
  <si>
    <t>Career and Technology Education Equipment (Carryover Only)</t>
  </si>
  <si>
    <t>Refurbishment of Science Kits</t>
  </si>
  <si>
    <t>National Board Salary Supplement</t>
  </si>
  <si>
    <t>Students at Risk of School Failure</t>
  </si>
  <si>
    <t>Early Childhood Program (4K Programs Serving Four-Year-Old Children)</t>
  </si>
  <si>
    <t>Teacher Salary Increase (No Carryover Provision)</t>
  </si>
  <si>
    <t>Teacher Salary Fringe</t>
  </si>
  <si>
    <t>Summer Reading Program</t>
  </si>
  <si>
    <t>Reading</t>
  </si>
  <si>
    <t>State Priority Schools</t>
  </si>
  <si>
    <t>High Schools That Work/Making Middle Grades Work (Carryover Only)</t>
  </si>
  <si>
    <t>Student Health and Fitness - Nurses (Carryover Only)</t>
  </si>
  <si>
    <t>Charter School Payments</t>
  </si>
  <si>
    <t>Maintenance of State Financial Support (MES) Tier I</t>
  </si>
  <si>
    <t>Work-Based Learning (Carryover Only)</t>
  </si>
  <si>
    <t>EEDA Supplemental Programs</t>
  </si>
  <si>
    <t>EEDA - Supplies and Materials</t>
  </si>
  <si>
    <t>Aid to Districts</t>
  </si>
  <si>
    <t>K-12 Technology Initiative</t>
  </si>
  <si>
    <t>Perkins Aid, Title I - Career and Technical Education - Basic Grants to States</t>
  </si>
  <si>
    <t>Title I, Basic State Grant Programs (Carryover Provision)</t>
  </si>
  <si>
    <t>21st Century Community Learning Centers Program (Title IV, 21st Century Schools)</t>
  </si>
  <si>
    <t>SC PUBLIC CHARTER SCHOOL DISTRICT - FY 2013-14 ADJUSTMENTS</t>
  </si>
  <si>
    <t>FY14 PAYMENTS TO SCHOOLS</t>
  </si>
  <si>
    <t xml:space="preserve"> FY 2013-14 
Statement of Revenues</t>
  </si>
  <si>
    <t>SCPCSD Subtractions 
From FY 2013-14 
Statement of Revenues</t>
  </si>
  <si>
    <t>Line Number From 
FY 2013-14 Statement of Revenues</t>
  </si>
  <si>
    <t>Amended 
FY 2013-14 
Revenue</t>
  </si>
  <si>
    <t>(3)</t>
  </si>
  <si>
    <t>(4)</t>
  </si>
  <si>
    <t>100 - CHARTER FUNDING</t>
  </si>
  <si>
    <t>line 77, revenue 3138</t>
  </si>
  <si>
    <t>100 - Contributions &amp; Donations</t>
  </si>
  <si>
    <t>line 45, revenue 1920</t>
  </si>
  <si>
    <t>100 - EDUCATION FINANCE ACT</t>
  </si>
  <si>
    <t xml:space="preserve">     EFA - Kindergarten</t>
  </si>
  <si>
    <t>line 122, revenue 3399</t>
  </si>
  <si>
    <t xml:space="preserve">     EFA - Primary</t>
  </si>
  <si>
    <t xml:space="preserve">     EFA - Elementary</t>
  </si>
  <si>
    <t xml:space="preserve">     EFA - High School</t>
  </si>
  <si>
    <t xml:space="preserve">     EFA - Trainable Mentally Handicapped</t>
  </si>
  <si>
    <t xml:space="preserve">     EFA - Speech Handicapped</t>
  </si>
  <si>
    <t xml:space="preserve">     EFA - Homebound</t>
  </si>
  <si>
    <t xml:space="preserve">     EFA - Emotionally Handicapped</t>
  </si>
  <si>
    <t xml:space="preserve">     EFA - Educable Mentally Handicapped</t>
  </si>
  <si>
    <t xml:space="preserve">     EFA - Learning Disabilities</t>
  </si>
  <si>
    <t xml:space="preserve">     EFA - Hearing Handicapped</t>
  </si>
  <si>
    <t xml:space="preserve">     EFA - Visually Handicapped</t>
  </si>
  <si>
    <t xml:space="preserve">     EFA - Orthopedically Handicapped</t>
  </si>
  <si>
    <t xml:space="preserve">     EFA - Vocational</t>
  </si>
  <si>
    <t xml:space="preserve">     EFA - Autism</t>
  </si>
  <si>
    <t>TOTAL for line 122, revenue 3399</t>
  </si>
  <si>
    <t>100 - FRINGE BENEFITS ER CONTRIBUTION</t>
  </si>
  <si>
    <t>line 88, revenue 3180</t>
  </si>
  <si>
    <t>100 - RETIREE INSURANCE</t>
  </si>
  <si>
    <t>TOTAL for line 88, revenue 3180</t>
  </si>
  <si>
    <t>201 - TITLE I</t>
  </si>
  <si>
    <t>line 182, revenue 4310</t>
  </si>
  <si>
    <t>203 - IDEA</t>
  </si>
  <si>
    <t>line 202, revenue 4510</t>
  </si>
  <si>
    <t>204 - Extended School Year</t>
  </si>
  <si>
    <t>TOTAL for line 202, revenue 4510</t>
  </si>
  <si>
    <t>207 - CATE</t>
  </si>
  <si>
    <t>line 180, revenue 4210</t>
  </si>
  <si>
    <t>267 - Title II</t>
  </si>
  <si>
    <t>line 193, revenue 4351</t>
  </si>
  <si>
    <t>268 - Teacher Incentive Fund</t>
  </si>
  <si>
    <t>line 192, revenue 4348</t>
  </si>
  <si>
    <t>280 - Medicaid</t>
  </si>
  <si>
    <t>line 46, revenue 1930</t>
  </si>
  <si>
    <t>802 - Food Services Program</t>
  </si>
  <si>
    <t>line 206, revenue 4810</t>
  </si>
  <si>
    <t>311 - PROFESSIONAL DEVELOPMENT</t>
  </si>
  <si>
    <t>line 127, revenue 3511</t>
  </si>
  <si>
    <t>318 - Formative Assessment</t>
  </si>
  <si>
    <t>line 128, revenue 3518</t>
  </si>
  <si>
    <t>325 - VOCATIONAL EDUCATION EQUIPMENT</t>
  </si>
  <si>
    <t>line 129, revenue 3525</t>
  </si>
  <si>
    <t>326 - Science Kits Refurb</t>
  </si>
  <si>
    <t>line 130, revenue 3526</t>
  </si>
  <si>
    <t>332 - NATIONAL BOARD CERTIFICATION</t>
  </si>
  <si>
    <t>line 131, revenue 3532</t>
  </si>
  <si>
    <t>333 - TEACHER OF THE YEAR</t>
  </si>
  <si>
    <t>line 132, revenue 3533</t>
  </si>
  <si>
    <t>338 - AT RISK FUNDING</t>
  </si>
  <si>
    <t>line 133, revenue 3538</t>
  </si>
  <si>
    <t>340 - 4 YR EARLY CHILDHOOD</t>
  </si>
  <si>
    <t>line 134, revenue 3540</t>
  </si>
  <si>
    <t>344 - High Achieving</t>
  </si>
  <si>
    <t>line 136, revenue 3544</t>
  </si>
  <si>
    <t>350 - TEACHER SALARY INCREASE</t>
  </si>
  <si>
    <t>line 137, revenue 3550</t>
  </si>
  <si>
    <t>355 - EMPLOYERS CONTRIBUTION</t>
  </si>
  <si>
    <t>line 139, revenue 3555</t>
  </si>
  <si>
    <t>358 - READING</t>
  </si>
  <si>
    <t>line 141, revenue 3558</t>
  </si>
  <si>
    <t>377 - TEACHER SUPPLIES</t>
  </si>
  <si>
    <t>line 144, revenue 3577</t>
  </si>
  <si>
    <t>381 - School Nurse Salaries</t>
  </si>
  <si>
    <t>line 146, revenue 3581</t>
  </si>
  <si>
    <t>385 - Special ED MOE</t>
  </si>
  <si>
    <t>line 147, revenue 3585</t>
  </si>
  <si>
    <t>392 - SCHOOL TO WORK</t>
  </si>
  <si>
    <t>line 149, revenue 3592</t>
  </si>
  <si>
    <t>394 - EEDA Supp Programs</t>
  </si>
  <si>
    <t>line 150, revenue 3594</t>
  </si>
  <si>
    <t>397 - Aid to Districts</t>
  </si>
  <si>
    <t>line 151, revenue 3597</t>
  </si>
  <si>
    <t>926 - Summer Reading</t>
  </si>
  <si>
    <t>line 87, revenue 3177</t>
  </si>
  <si>
    <t>928 - EEDA CAREER SPECIALISTS</t>
  </si>
  <si>
    <t>line 66, revenue 3118</t>
  </si>
  <si>
    <t>960 - K-5 ENHANCEMENT Reading Math</t>
  </si>
  <si>
    <t>line 156, revenue 3610</t>
  </si>
  <si>
    <t>965 - Digital Instruc Materials</t>
  </si>
  <si>
    <t>line 157, revenue 3620</t>
  </si>
  <si>
    <t>967 - 6-8 ENHANCEMENT TO SCHOOLS</t>
  </si>
  <si>
    <t>line 155, revenue 3607</t>
  </si>
  <si>
    <t>FY 2015-16 Statement of Revenues</t>
  </si>
  <si>
    <t>Amended 
FY 2015-16 Revenue</t>
  </si>
  <si>
    <t>Student Health and Fitness - Nurses</t>
  </si>
  <si>
    <t>Summer Reading Camps</t>
  </si>
  <si>
    <t>Retiree Insurance (No Carryover Provision)</t>
  </si>
  <si>
    <t>Technology Professional Development</t>
  </si>
  <si>
    <t>Transition Payment</t>
  </si>
  <si>
    <t>Career and Technology Education Equipment</t>
  </si>
  <si>
    <t>Refurbishment of K-8 Science Kits</t>
  </si>
  <si>
    <t>Teacher of the Year Awards  (No Carryover Provision)</t>
  </si>
  <si>
    <t>Technical Assistance - State Priority Schools</t>
  </si>
  <si>
    <t>Work-Based Learning (No Carryover Provision)</t>
  </si>
  <si>
    <t>Language Instruction for Limited English Proficient and Immigrant Students, Title III</t>
  </si>
  <si>
    <t>Title II Teacher Advancement Program (TAP)</t>
  </si>
  <si>
    <t>Teacher Incentive Fund (TIF) Grant 3</t>
  </si>
  <si>
    <t>Improving Teacher Quality</t>
  </si>
  <si>
    <t>SC PUBLIC CHARTER SCHOOL DISTRICT - FY 2015-16 ADJUSTMENTS</t>
  </si>
  <si>
    <t>Note:</t>
  </si>
  <si>
    <t>The FY 2013-14 Public Charter School District Statement of Revenues provided to the Department of Education is restated</t>
  </si>
  <si>
    <t>to align the data with past reporting procedures. These revisions provided by the Public Charter School District are reported</t>
  </si>
  <si>
    <t>in the table above.</t>
  </si>
  <si>
    <t>The FY 2015-16 Public Charter School District Statement of Revenues provided to the Department of Education is restated</t>
  </si>
  <si>
    <t>The FY 2016-17 Public Charter School District Statement of Revenues provided to the Department of Education is restated</t>
  </si>
  <si>
    <t>SC PUBLIC CHARTER SCHOOL DISTRICT - FY 2017-18 ADJUSTMENTS</t>
  </si>
  <si>
    <t>FY 2017-18 Statement of Revenues</t>
  </si>
  <si>
    <t>Amended 
FY 2017-18 Revenue</t>
  </si>
  <si>
    <t>1110</t>
  </si>
  <si>
    <t>1140</t>
  </si>
  <si>
    <t>1210</t>
  </si>
  <si>
    <t>1280</t>
  </si>
  <si>
    <t>1310</t>
  </si>
  <si>
    <t>1320</t>
  </si>
  <si>
    <t>1350</t>
  </si>
  <si>
    <t>1510</t>
  </si>
  <si>
    <t>1520</t>
  </si>
  <si>
    <t>1530</t>
  </si>
  <si>
    <t>1610</t>
  </si>
  <si>
    <t>1630</t>
  </si>
  <si>
    <t>1640</t>
  </si>
  <si>
    <t>1710</t>
  </si>
  <si>
    <t>1720</t>
  </si>
  <si>
    <t>1730</t>
  </si>
  <si>
    <t>1740</t>
  </si>
  <si>
    <t>1790</t>
  </si>
  <si>
    <t>1910</t>
  </si>
  <si>
    <t>1920</t>
  </si>
  <si>
    <t>Special Needs Transportation - Medicaid</t>
  </si>
  <si>
    <t>Therapy Adjustment - Medicaid</t>
  </si>
  <si>
    <t>Miscellaneous Local Revenue</t>
  </si>
  <si>
    <t>Receipt of Insurance Proceeds</t>
  </si>
  <si>
    <t>Revenue from other Local Sources</t>
  </si>
  <si>
    <t xml:space="preserve">Payments from Other Governmental Units </t>
  </si>
  <si>
    <t>Payments from Public Charter Schools</t>
  </si>
  <si>
    <t>Technology Technical Assistance (Carryover Only)</t>
  </si>
  <si>
    <t>Student Health and Fitness - PE Teachers</t>
  </si>
  <si>
    <t>DSS SNAP &amp; E&amp;T Program</t>
  </si>
  <si>
    <t>Adult Education</t>
  </si>
  <si>
    <t>Summer Reading Camps (Carryover Only)</t>
  </si>
  <si>
    <t>Education License Plates</t>
  </si>
  <si>
    <t>Other Restricted State Grants</t>
  </si>
  <si>
    <t>Other Unrestricted State Grants</t>
  </si>
  <si>
    <t>Kindergarten</t>
  </si>
  <si>
    <t>Primary</t>
  </si>
  <si>
    <t>Elementary</t>
  </si>
  <si>
    <t>High School</t>
  </si>
  <si>
    <t>Trainable Mentally Handicapped</t>
  </si>
  <si>
    <t>Speech Handicapped (Part-time)</t>
  </si>
  <si>
    <t>Homebound</t>
  </si>
  <si>
    <t>Emotionally Handicapped</t>
  </si>
  <si>
    <t>Educable Mentally Handicapped</t>
  </si>
  <si>
    <t>Learning Disabilities</t>
  </si>
  <si>
    <t>Hearing Handicapped</t>
  </si>
  <si>
    <t>Visually Handicapped</t>
  </si>
  <si>
    <t>Orthopedically Handicapped</t>
  </si>
  <si>
    <t>Vocational (Grades 9 - 12)</t>
  </si>
  <si>
    <t>Autism</t>
  </si>
  <si>
    <t>High Achieving Students</t>
  </si>
  <si>
    <t>Limited English Proficiency</t>
  </si>
  <si>
    <t>Residential Treatment Facilities (RTF)</t>
  </si>
  <si>
    <t>Academic Assistance</t>
  </si>
  <si>
    <t>Pupils in Poverty</t>
  </si>
  <si>
    <t>Dual Credit Enrollment</t>
  </si>
  <si>
    <t>Education Foundation Supplement</t>
  </si>
  <si>
    <t>NBC Excess EFA Formula</t>
  </si>
  <si>
    <t>Aid To Districts Technology</t>
  </si>
  <si>
    <t>Industry Certifications/Credentials</t>
  </si>
  <si>
    <t>Career and Technology Education</t>
  </si>
  <si>
    <t>Reading (Carryover)</t>
  </si>
  <si>
    <t>Technical Assistance Special</t>
  </si>
  <si>
    <t>CSI And Priority Schools</t>
  </si>
  <si>
    <t>Student Health and Fitness - Nurses (Carryover)</t>
  </si>
  <si>
    <t>Other EIA</t>
  </si>
  <si>
    <t>Reimbursement for Local Residential Property Tax Relief</t>
  </si>
  <si>
    <t>Homestead Exemption (Tier 2)</t>
  </si>
  <si>
    <t>Reimbursement for Property Tax Relief (Tier 3)</t>
  </si>
  <si>
    <t>Merchant's Inventory Tax</t>
  </si>
  <si>
    <t>Manufacturer's Depreciation Reimbursement</t>
  </si>
  <si>
    <t>Other State Property Tax Revenues (Includes Motor Carrier Vehicle Tax)</t>
  </si>
  <si>
    <t>PEBA on-Behalf</t>
  </si>
  <si>
    <t>PEBA Nonemployer Contributions</t>
  </si>
  <si>
    <t>Revenue from Other State Sources</t>
  </si>
  <si>
    <t>Perkins Aid, Title I -  Career and Technology Education - Basic Grants to States</t>
  </si>
  <si>
    <t>School Improvement Grants</t>
  </si>
  <si>
    <t>Charter School (Planning and Implementation) Grant</t>
  </si>
  <si>
    <t>Mathematics and Science Partnerships Program, Title II</t>
  </si>
  <si>
    <t>Supporting Effective Instruction</t>
  </si>
  <si>
    <t>Teacher Incentive Fund 4 (Carryover Only)</t>
  </si>
  <si>
    <t>Individuals with Disabilities Education Act (IDEA)</t>
  </si>
  <si>
    <t>Preschool Grants for Children with Disabilities (IDEA)</t>
  </si>
  <si>
    <t>School Lunch and After School Snacks Program, and Special Milk Program (Carryover Provision)</t>
  </si>
  <si>
    <t>School Breakfast Program (Carryover Provision)</t>
  </si>
  <si>
    <t>School Food Service (Equipment)</t>
  </si>
  <si>
    <t>Summer Feeding Programs (SFSP)</t>
  </si>
  <si>
    <t>Revenue from Other Federal Sources</t>
  </si>
  <si>
    <t>5110</t>
  </si>
  <si>
    <t>5210</t>
  </si>
  <si>
    <t>5220</t>
  </si>
  <si>
    <t>5230</t>
  </si>
  <si>
    <t>5240</t>
  </si>
  <si>
    <t>5400</t>
  </si>
  <si>
    <t>5999</t>
  </si>
  <si>
    <t>FY 2017-18</t>
  </si>
  <si>
    <t>FY 2018-19</t>
  </si>
  <si>
    <t>THE CHARTER INSTITUTE AT ERSKINE - FY 2018-19 ADJUSTMENTS</t>
  </si>
  <si>
    <t>FY 2018-19 Statement of Revenues</t>
  </si>
  <si>
    <t>Amended 
FY 2018-19 Revenue</t>
  </si>
  <si>
    <t>Ad Valorem Taxes-Including Delinquent (Independent)</t>
  </si>
  <si>
    <t>Penalties &amp; Interest on Taxes (Independent)</t>
  </si>
  <si>
    <t>Ad Valorem Taxes-Including Delinquent (Dependent)</t>
  </si>
  <si>
    <t>Revenue in Lieu of Taxes (Independent and Dependent)</t>
  </si>
  <si>
    <t>Tuition from Patrons for Regular Day School</t>
  </si>
  <si>
    <t xml:space="preserve">Tuition from Other LEAs for Regular Day School </t>
  </si>
  <si>
    <t xml:space="preserve">Tuition from Patrons for Summer School </t>
  </si>
  <si>
    <t>Interest on Investments</t>
  </si>
  <si>
    <t>Dividends on Investments</t>
  </si>
  <si>
    <t>Gain or Loss on Sale of Investments</t>
  </si>
  <si>
    <t>Lunch Sales to Pupils</t>
  </si>
  <si>
    <t>Special Sales to Pupils</t>
  </si>
  <si>
    <t>Lunch Sales to Adults</t>
  </si>
  <si>
    <t>Admissions</t>
  </si>
  <si>
    <t>Bookstore Sales</t>
  </si>
  <si>
    <t>Pupil Organization Membership Dues and Fees</t>
  </si>
  <si>
    <t>Student Fees</t>
  </si>
  <si>
    <t>Other Pupil Activity Income</t>
  </si>
  <si>
    <t>Rentals</t>
  </si>
  <si>
    <t>Contributions and Donations From Private Sources</t>
  </si>
  <si>
    <t>1930</t>
  </si>
  <si>
    <t>1931</t>
  </si>
  <si>
    <t>1990</t>
  </si>
  <si>
    <t>1993</t>
  </si>
  <si>
    <t>1999</t>
  </si>
  <si>
    <t>2100</t>
  </si>
  <si>
    <t>2200</t>
  </si>
  <si>
    <t>3105</t>
  </si>
  <si>
    <t>3118</t>
  </si>
  <si>
    <t>3127</t>
  </si>
  <si>
    <t>3135</t>
  </si>
  <si>
    <t>3136</t>
  </si>
  <si>
    <t>3155</t>
  </si>
  <si>
    <t>3156</t>
  </si>
  <si>
    <t>3180</t>
  </si>
  <si>
    <t>3181</t>
  </si>
  <si>
    <t>3187</t>
  </si>
  <si>
    <t>3193</t>
  </si>
  <si>
    <t>3199</t>
  </si>
  <si>
    <t>3299</t>
  </si>
  <si>
    <t>3311</t>
  </si>
  <si>
    <t>3312</t>
  </si>
  <si>
    <t>3313</t>
  </si>
  <si>
    <t>3314</t>
  </si>
  <si>
    <t>3315</t>
  </si>
  <si>
    <t>3316</t>
  </si>
  <si>
    <t>3317</t>
  </si>
  <si>
    <t>3321</t>
  </si>
  <si>
    <t>3322</t>
  </si>
  <si>
    <t>3323</t>
  </si>
  <si>
    <t>3324</t>
  </si>
  <si>
    <t>3325</t>
  </si>
  <si>
    <t>3326</t>
  </si>
  <si>
    <t>3327</t>
  </si>
  <si>
    <t>3331</t>
  </si>
  <si>
    <t>3332</t>
  </si>
  <si>
    <t>3334</t>
  </si>
  <si>
    <t>3350</t>
  </si>
  <si>
    <t>3351</t>
  </si>
  <si>
    <t>3352</t>
  </si>
  <si>
    <t>3353</t>
  </si>
  <si>
    <t>3375</t>
  </si>
  <si>
    <t>3392</t>
  </si>
  <si>
    <t>3399*</t>
  </si>
  <si>
    <t>Other EFA Programs *</t>
  </si>
  <si>
    <t>*</t>
  </si>
  <si>
    <t>3507</t>
  </si>
  <si>
    <t>3509</t>
  </si>
  <si>
    <t>3511</t>
  </si>
  <si>
    <t>3518</t>
  </si>
  <si>
    <t>3519</t>
  </si>
  <si>
    <t>3526</t>
  </si>
  <si>
    <t>3528</t>
  </si>
  <si>
    <t>3529</t>
  </si>
  <si>
    <t>3532</t>
  </si>
  <si>
    <t>3533</t>
  </si>
  <si>
    <t>3538</t>
  </si>
  <si>
    <t>3540</t>
  </si>
  <si>
    <t>3550</t>
  </si>
  <si>
    <t>3555</t>
  </si>
  <si>
    <t>3557</t>
  </si>
  <si>
    <t>3558</t>
  </si>
  <si>
    <t>3571</t>
  </si>
  <si>
    <t>3577</t>
  </si>
  <si>
    <t>3583</t>
  </si>
  <si>
    <t>3587</t>
  </si>
  <si>
    <t>3594</t>
  </si>
  <si>
    <t>3595</t>
  </si>
  <si>
    <t>3597</t>
  </si>
  <si>
    <t>3599</t>
  </si>
  <si>
    <t>3670</t>
  </si>
  <si>
    <t>School Safety-Facility and Infrastructure Safety Upgrades</t>
  </si>
  <si>
    <t>3810</t>
  </si>
  <si>
    <t>3820</t>
  </si>
  <si>
    <t>3825</t>
  </si>
  <si>
    <t>3830</t>
  </si>
  <si>
    <t>3840</t>
  </si>
  <si>
    <t>3890</t>
  </si>
  <si>
    <t>3993</t>
  </si>
  <si>
    <t>3994</t>
  </si>
  <si>
    <t>3999</t>
  </si>
  <si>
    <t>4210</t>
  </si>
  <si>
    <t>4310</t>
  </si>
  <si>
    <t>4314</t>
  </si>
  <si>
    <t>4320</t>
  </si>
  <si>
    <t>4341</t>
  </si>
  <si>
    <t>4342</t>
  </si>
  <si>
    <t>4351</t>
  </si>
  <si>
    <t>4353</t>
  </si>
  <si>
    <t>4510</t>
  </si>
  <si>
    <t>4520</t>
  </si>
  <si>
    <t>4810</t>
  </si>
  <si>
    <t>4830</t>
  </si>
  <si>
    <t>4870</t>
  </si>
  <si>
    <t>4880</t>
  </si>
  <si>
    <t>4924</t>
  </si>
  <si>
    <t>4997</t>
  </si>
  <si>
    <t>Title IV - SSAE</t>
  </si>
  <si>
    <t>4999</t>
  </si>
  <si>
    <t>Premium on Bonds Sold</t>
  </si>
  <si>
    <t>Transfer from General Fund (Exclude Indirect Costs)</t>
  </si>
  <si>
    <t>Transfer from Special Revenue Fund (Exclude Indirect Costs)</t>
  </si>
  <si>
    <t xml:space="preserve">Transfer from Special Revenue EIA Fund </t>
  </si>
  <si>
    <t>Transfer from Debt Service Fund</t>
  </si>
  <si>
    <t>Proceeds from Long-Term Notes</t>
  </si>
  <si>
    <t>Other Financing Sources</t>
  </si>
  <si>
    <t>* Based upon information from the Charter Institute at Erskine, the EFA total is listed in revenue code 3399, while the EFA breakdown is</t>
  </si>
  <si>
    <t>listed in revenue codes 3311 through 3353.</t>
  </si>
  <si>
    <t>JASPER SCHOOL DISTRICT - FY 2018-19 ADJUSTMENTS</t>
  </si>
  <si>
    <t>SC PUBLIC CHARTER SCHOOL DISTRICT - FY 2018-19 ADJUSTMENTS</t>
  </si>
  <si>
    <t>3399</t>
  </si>
  <si>
    <t>n/a</t>
  </si>
  <si>
    <t xml:space="preserve">Notes: </t>
  </si>
  <si>
    <t>SC PUBLIC CHARTER SCHOOL DISTRICT - FY 2019-20 ADJUSTMENTS</t>
  </si>
  <si>
    <t>FY 2019-20 Statement of Revenues</t>
  </si>
  <si>
    <t>Amended 
FY 2019-20 Revenue</t>
  </si>
  <si>
    <t>1620</t>
  </si>
  <si>
    <t>Breakfast Sales to Pupils</t>
  </si>
  <si>
    <t>1660</t>
  </si>
  <si>
    <t>Special Sales to Adults</t>
  </si>
  <si>
    <t>Special Needs Transportation 0 Medicaid</t>
  </si>
  <si>
    <t>2310</t>
  </si>
  <si>
    <t>Payments from Nonprofit Entities (other than for First Steps)</t>
  </si>
  <si>
    <t>Student Health and Fitness 0 PE Teachers</t>
  </si>
  <si>
    <t>Student Health and Fitness 0 Nurses</t>
  </si>
  <si>
    <t>3186</t>
  </si>
  <si>
    <t>State Aid to Classrooms 0 Teacher Salary Increase</t>
  </si>
  <si>
    <t>3230</t>
  </si>
  <si>
    <t>Reimbursement for District Services</t>
  </si>
  <si>
    <t>Speech Handicapped (Part0time)</t>
  </si>
  <si>
    <t>Pre0career and Career Technology</t>
  </si>
  <si>
    <t>3393</t>
  </si>
  <si>
    <t>Capital Improvement Plan 0 Additional</t>
  </si>
  <si>
    <t>3502</t>
  </si>
  <si>
    <t>ADEPT</t>
  </si>
  <si>
    <t>Aid To Districts 0 Technology</t>
  </si>
  <si>
    <t>Career and Technical Education</t>
  </si>
  <si>
    <t>Early Childhood Program (4K Programs Serving Four0Year0Old Children)</t>
  </si>
  <si>
    <t>3556</t>
  </si>
  <si>
    <t>CSI and State Priority Schools</t>
  </si>
  <si>
    <t>EEDA 0 Supplies and Materials</t>
  </si>
  <si>
    <t>3630</t>
  </si>
  <si>
    <t>K012 Technology Initiative</t>
  </si>
  <si>
    <t>School Safety0Facility and Infrastructure Safety Upgrades</t>
  </si>
  <si>
    <t>PEBA on0Behalf</t>
  </si>
  <si>
    <t>Perkins Aid, Title I 0  Career and Technology Education 0 Basic Grants to States</t>
  </si>
  <si>
    <t>4312</t>
  </si>
  <si>
    <t>Rural and Low0Income School Program, Title V</t>
  </si>
  <si>
    <t>4973</t>
  </si>
  <si>
    <t>Coronavirus Relief Fund (CRF)</t>
  </si>
  <si>
    <t>4975</t>
  </si>
  <si>
    <t>Coronavirus Aid, Relief, and Economic Security Act (CARES Act)</t>
  </si>
  <si>
    <t>4990</t>
  </si>
  <si>
    <t>Other Federal Revenue</t>
  </si>
  <si>
    <t>4991</t>
  </si>
  <si>
    <t>USDA Commodities (Food Distribution Program) (Carryover Provision)</t>
  </si>
  <si>
    <t>Title IV 0 SSAE</t>
  </si>
  <si>
    <t>5120</t>
  </si>
  <si>
    <t>Proceeds of General Obligation Bonds</t>
  </si>
  <si>
    <t>5250</t>
  </si>
  <si>
    <t>Transfer from Capital Projects Fund</t>
  </si>
  <si>
    <t>5280</t>
  </si>
  <si>
    <t>Transfer from Other Funds Indirect Cost</t>
  </si>
  <si>
    <t>5290</t>
  </si>
  <si>
    <t>Transfer from Internal Service Fund</t>
  </si>
  <si>
    <t>Proceeds from Long0Term Notes</t>
  </si>
  <si>
    <t>5500</t>
  </si>
  <si>
    <t>Capital Lease</t>
  </si>
  <si>
    <t>CHARTER INSTITUTE AT ERSKINE - FY 2019-20 ADJUSTMENTS</t>
  </si>
  <si>
    <t>State Aid to Classrooms - Teacher Salary Increase</t>
  </si>
  <si>
    <t>Pre-career and Career Technology</t>
  </si>
  <si>
    <t>Aid To Districts - Technology</t>
  </si>
  <si>
    <t>3596</t>
  </si>
  <si>
    <t>revision provided by Jasper School District can be found in the appendix.</t>
  </si>
  <si>
    <r>
      <t xml:space="preserve">see notes </t>
    </r>
    <r>
      <rPr>
        <sz val="8"/>
        <rFont val="Arial"/>
        <family val="2"/>
      </rPr>
      <t>/4</t>
    </r>
  </si>
  <si>
    <t>FY 2019-20</t>
  </si>
  <si>
    <t>ORANGEBURG</t>
  </si>
  <si>
    <t>RICHLAND 1</t>
  </si>
  <si>
    <t>RICHLAND 2</t>
  </si>
  <si>
    <t>HORRY</t>
  </si>
  <si>
    <t>HAMPTON</t>
  </si>
  <si>
    <t>GEORGETOWN</t>
  </si>
  <si>
    <t>CHESTER</t>
  </si>
  <si>
    <t>CHARLESTON</t>
  </si>
  <si>
    <t>BEAUFORT</t>
  </si>
  <si>
    <t>AIKEN</t>
  </si>
  <si>
    <r>
      <t xml:space="preserve">JASPER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/5</t>
    </r>
  </si>
  <si>
    <t>YORK 3</t>
  </si>
  <si>
    <t>CHARTER INSTITUTE AT ERSKINE  /7</t>
  </si>
  <si>
    <t>/1 Bamberg 1 and 2 consolidated effective July 1, 2022.</t>
  </si>
  <si>
    <t>/2 Barnwell 19 and 29 consolidated into Barnwell 48 effective July 1, 2022.</t>
  </si>
  <si>
    <t xml:space="preserve">/3 Clarendon 2 and 4 consolidated effective July 1, 2022. </t>
  </si>
  <si>
    <t>/4 Florence 1 and 4 consolidated into Florence 1 effective July 1, 2022.</t>
  </si>
  <si>
    <t>/5 Jasper School District's FY 2018-19 Statement of Revenues was revised by the district to correct the way local revenue is reported. The</t>
  </si>
  <si>
    <t>SC PUBLIC CHARTER DISTRICT  /7</t>
  </si>
  <si>
    <t>CHARTER DISTRICT TOTAL  /7</t>
  </si>
  <si>
    <t>REGULAR DISTRICT TOTAL  /6</t>
  </si>
  <si>
    <t>FLORENCE 1  /4</t>
  </si>
  <si>
    <t>CLARENDON  /3</t>
  </si>
  <si>
    <t>BARNWELL 48  /2</t>
  </si>
  <si>
    <t>BAMBERG  /1</t>
  </si>
  <si>
    <t>/6 Includes the regular public school districts. Charter district estimates are not included in the regular district estimates due to significant</t>
  </si>
  <si>
    <t>differences in funding structure.</t>
  </si>
  <si>
    <t>restated to align the data with past reporting procedures. The Charter Institute at Erskine began in FY 2018-19. The FY 2018-19, FY 2019-20,</t>
  </si>
  <si>
    <t>and FY 2020-21 Charter Institute at Erskine Statement of Revenues provided to SCDE have been revised by the district. These revisions</t>
  </si>
  <si>
    <t>Revenues exclude intergovernmental revenues (codes: 2000s), interfund transfers (codes: 5200s), revenues from the sale of bonds (codes: 5100s)</t>
  </si>
  <si>
    <t>and lease purchase revenue (codes: 5500, 5600). Other state property tax revenue (code 3890) is included in local revenue. Enrollment figures</t>
  </si>
  <si>
    <t>include K5 through grade 12 and do not include 4 year olds. Revenue figures may include funding for 4 year-old programs.</t>
  </si>
  <si>
    <t>/7 The FY 2017-18, FY 2018-19, FY 2019-20, and FY 2020-21 SC Public Charter School District Statement of Revenues provided to SCDE are</t>
  </si>
  <si>
    <t>provided by the charter districts can be found in the appendix.</t>
  </si>
  <si>
    <t>SC PUBLIC CHARTER SCHOOL DISTRICT - FY 2020-21 ADJUSTMENTS</t>
  </si>
  <si>
    <t>FY 2020-21 Statement of Revenues</t>
  </si>
  <si>
    <t>Amended          FY 2020-21 Revenue</t>
  </si>
  <si>
    <t>3189</t>
  </si>
  <si>
    <t>Teacher Step</t>
  </si>
  <si>
    <t>3250</t>
  </si>
  <si>
    <t>Medicaid Match Reimbursement</t>
  </si>
  <si>
    <t>Capital Improvement Plan - Additional</t>
  </si>
  <si>
    <t>3535</t>
  </si>
  <si>
    <t>3995</t>
  </si>
  <si>
    <t>CRF Per Pupil Funding</t>
  </si>
  <si>
    <t>4343</t>
  </si>
  <si>
    <t>McKinney-Vento Education for Homeless Children and Youth Program</t>
  </si>
  <si>
    <t>4390</t>
  </si>
  <si>
    <t>Other ESEA Revenue</t>
  </si>
  <si>
    <t>Nita M. Lowey 21st Century Community Learning Centers, Program (Title IV, 21st Century Schools)</t>
  </si>
  <si>
    <t>4977</t>
  </si>
  <si>
    <t>ESSER II</t>
  </si>
  <si>
    <t>THE CHARTER INSTITUTE AT ERSKINE - FY 2020-21 ADJUSTMENTS</t>
  </si>
  <si>
    <t xml:space="preserve">FY 2020-21 Statement of Revenues </t>
  </si>
  <si>
    <t>Amended       FY 2020-21 Revenue</t>
  </si>
  <si>
    <t xml:space="preserve">FY 2020-21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</si>
</sst>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,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.5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4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77">
    <xf numFmtId="0" fontId="0" fillId="0" borderId="0" xfId="0"/>
    <xf numFmtId="0" fontId="8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3" xfId="0" applyFill="1" applyBorder="1" applyAlignment="1"/>
    <xf numFmtId="0" fontId="0" fillId="0" borderId="4" xfId="0" applyBorder="1" applyAlignment="1"/>
    <xf numFmtId="0" fontId="0" fillId="0" borderId="4" xfId="0" applyFill="1" applyBorder="1" applyAlignment="1"/>
    <xf numFmtId="3" fontId="7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164" fontId="0" fillId="0" borderId="4" xfId="0" applyNumberFormat="1" applyFill="1" applyBorder="1" applyAlignment="1"/>
    <xf numFmtId="164" fontId="9" fillId="0" borderId="4" xfId="2" applyNumberFormat="1" applyFont="1" applyBorder="1" applyAlignment="1">
      <alignment horizontal="right"/>
    </xf>
    <xf numFmtId="164" fontId="9" fillId="0" borderId="4" xfId="2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/>
    <xf numFmtId="164" fontId="0" fillId="0" borderId="4" xfId="0" applyNumberFormat="1" applyBorder="1" applyAlignment="1"/>
    <xf numFmtId="164" fontId="0" fillId="0" borderId="5" xfId="0" applyNumberFormat="1" applyBorder="1" applyAlignment="1"/>
    <xf numFmtId="164" fontId="0" fillId="0" borderId="5" xfId="0" applyNumberFormat="1" applyFill="1" applyBorder="1" applyAlignment="1"/>
    <xf numFmtId="164" fontId="7" fillId="0" borderId="2" xfId="0" applyNumberFormat="1" applyFont="1" applyBorder="1" applyAlignment="1"/>
    <xf numFmtId="164" fontId="7" fillId="0" borderId="2" xfId="0" applyNumberFormat="1" applyFont="1" applyFill="1" applyBorder="1" applyAlignment="1"/>
    <xf numFmtId="164" fontId="7" fillId="0" borderId="3" xfId="0" applyNumberFormat="1" applyFont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/>
    <xf numFmtId="164" fontId="7" fillId="0" borderId="4" xfId="0" quotePrefix="1" applyNumberFormat="1" applyFont="1" applyFill="1" applyBorder="1" applyAlignment="1">
      <alignment horizontal="right"/>
    </xf>
    <xf numFmtId="164" fontId="8" fillId="0" borderId="2" xfId="0" applyNumberFormat="1" applyFont="1" applyBorder="1" applyAlignment="1"/>
    <xf numFmtId="164" fontId="8" fillId="0" borderId="2" xfId="0" applyNumberFormat="1" applyFont="1" applyFill="1" applyBorder="1" applyAlignment="1"/>
    <xf numFmtId="3" fontId="7" fillId="0" borderId="4" xfId="1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164" fontId="7" fillId="0" borderId="4" xfId="2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164" fontId="0" fillId="0" borderId="0" xfId="0" applyNumberFormat="1" applyBorder="1" applyAlignment="1"/>
    <xf numFmtId="164" fontId="0" fillId="0" borderId="0" xfId="0" applyNumberFormat="1" applyFill="1" applyBorder="1" applyAlignment="1"/>
    <xf numFmtId="0" fontId="10" fillId="0" borderId="3" xfId="0" applyFont="1" applyFill="1" applyBorder="1" applyAlignment="1"/>
    <xf numFmtId="0" fontId="10" fillId="0" borderId="4" xfId="0" applyFont="1" applyFill="1" applyBorder="1" applyAlignment="1"/>
    <xf numFmtId="164" fontId="0" fillId="0" borderId="4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/>
    <xf numFmtId="164" fontId="7" fillId="0" borderId="5" xfId="0" applyNumberFormat="1" applyFont="1" applyFill="1" applyBorder="1" applyAlignment="1">
      <alignment horizontal="right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8" fillId="0" borderId="7" xfId="0" applyFont="1" applyBorder="1"/>
    <xf numFmtId="0" fontId="7" fillId="0" borderId="7" xfId="0" applyFont="1" applyBorder="1"/>
    <xf numFmtId="0" fontId="7" fillId="0" borderId="3" xfId="0" applyFont="1" applyBorder="1"/>
    <xf numFmtId="0" fontId="8" fillId="0" borderId="8" xfId="0" applyFont="1" applyBorder="1"/>
    <xf numFmtId="0" fontId="7" fillId="0" borderId="8" xfId="0" applyFont="1" applyBorder="1"/>
    <xf numFmtId="0" fontId="7" fillId="0" borderId="4" xfId="0" applyFont="1" applyBorder="1"/>
    <xf numFmtId="164" fontId="7" fillId="0" borderId="8" xfId="0" applyNumberFormat="1" applyFont="1" applyBorder="1"/>
    <xf numFmtId="3" fontId="7" fillId="0" borderId="8" xfId="0" applyNumberFormat="1" applyFont="1" applyBorder="1"/>
    <xf numFmtId="3" fontId="7" fillId="0" borderId="4" xfId="0" applyNumberFormat="1" applyFont="1" applyBorder="1"/>
    <xf numFmtId="164" fontId="7" fillId="0" borderId="4" xfId="0" applyNumberFormat="1" applyFont="1" applyBorder="1"/>
    <xf numFmtId="164" fontId="7" fillId="0" borderId="8" xfId="1" applyNumberFormat="1" applyFont="1" applyBorder="1"/>
    <xf numFmtId="164" fontId="7" fillId="0" borderId="4" xfId="1" applyNumberFormat="1" applyFont="1" applyBorder="1"/>
    <xf numFmtId="164" fontId="7" fillId="0" borderId="9" xfId="0" applyNumberFormat="1" applyFont="1" applyBorder="1"/>
    <xf numFmtId="164" fontId="7" fillId="0" borderId="9" xfId="1" applyNumberFormat="1" applyFont="1" applyBorder="1"/>
    <xf numFmtId="164" fontId="7" fillId="0" borderId="5" xfId="1" applyNumberFormat="1" applyFont="1" applyBorder="1"/>
    <xf numFmtId="164" fontId="8" fillId="0" borderId="7" xfId="0" applyNumberFormat="1" applyFont="1" applyBorder="1"/>
    <xf numFmtId="164" fontId="8" fillId="0" borderId="8" xfId="0" applyNumberFormat="1" applyFont="1" applyBorder="1"/>
    <xf numFmtId="164" fontId="7" fillId="0" borderId="5" xfId="0" applyNumberFormat="1" applyFont="1" applyBorder="1"/>
    <xf numFmtId="3" fontId="7" fillId="0" borderId="4" xfId="0" applyNumberFormat="1" applyFont="1" applyFill="1" applyBorder="1"/>
    <xf numFmtId="164" fontId="8" fillId="0" borderId="7" xfId="0" applyNumberFormat="1" applyFont="1" applyFill="1" applyBorder="1"/>
    <xf numFmtId="164" fontId="8" fillId="0" borderId="8" xfId="0" applyNumberFormat="1" applyFont="1" applyFill="1" applyBorder="1"/>
    <xf numFmtId="0" fontId="10" fillId="0" borderId="10" xfId="0" applyFont="1" applyFill="1" applyBorder="1" applyAlignment="1"/>
    <xf numFmtId="164" fontId="8" fillId="0" borderId="8" xfId="0" applyNumberFormat="1" applyFont="1" applyFill="1" applyBorder="1" applyAlignment="1"/>
    <xf numFmtId="0" fontId="8" fillId="0" borderId="1" xfId="0" applyFont="1" applyBorder="1" applyAlignment="1">
      <alignment horizontal="center"/>
    </xf>
    <xf numFmtId="0" fontId="12" fillId="0" borderId="0" xfId="0" applyFont="1" applyFill="1" applyBorder="1"/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1" fillId="0" borderId="11" xfId="0" quotePrefix="1" applyFont="1" applyFill="1" applyBorder="1" applyAlignment="1">
      <alignment horizontal="center" wrapText="1"/>
    </xf>
    <xf numFmtId="0" fontId="11" fillId="0" borderId="12" xfId="0" quotePrefix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/>
    <xf numFmtId="166" fontId="7" fillId="0" borderId="11" xfId="0" applyNumberFormat="1" applyFont="1" applyFill="1" applyBorder="1"/>
    <xf numFmtId="166" fontId="7" fillId="0" borderId="12" xfId="0" applyNumberFormat="1" applyFont="1" applyFill="1" applyBorder="1"/>
    <xf numFmtId="0" fontId="7" fillId="0" borderId="12" xfId="0" applyFont="1" applyFill="1" applyBorder="1"/>
    <xf numFmtId="0" fontId="7" fillId="0" borderId="11" xfId="0" applyFont="1" applyFill="1" applyBorder="1"/>
    <xf numFmtId="3" fontId="7" fillId="0" borderId="12" xfId="0" applyNumberFormat="1" applyFont="1" applyFill="1" applyBorder="1"/>
    <xf numFmtId="0" fontId="13" fillId="0" borderId="0" xfId="0" applyFont="1" applyFill="1" applyBorder="1" applyAlignment="1">
      <alignment horizontal="center" readingOrder="1"/>
    </xf>
    <xf numFmtId="0" fontId="11" fillId="0" borderId="13" xfId="2" applyFont="1" applyFill="1" applyBorder="1" applyAlignment="1">
      <alignment horizontal="left" wrapText="1" readingOrder="1"/>
    </xf>
    <xf numFmtId="0" fontId="11" fillId="0" borderId="11" xfId="2" applyFont="1" applyFill="1" applyBorder="1" applyAlignment="1">
      <alignment horizontal="center" wrapText="1" readingOrder="1"/>
    </xf>
    <xf numFmtId="43" fontId="11" fillId="0" borderId="14" xfId="1" applyFont="1" applyFill="1" applyBorder="1" applyAlignment="1">
      <alignment horizontal="center" wrapText="1" readingOrder="1"/>
    </xf>
    <xf numFmtId="0" fontId="11" fillId="0" borderId="15" xfId="0" applyFont="1" applyFill="1" applyBorder="1" applyAlignment="1">
      <alignment horizontal="center" wrapText="1" readingOrder="1"/>
    </xf>
    <xf numFmtId="43" fontId="11" fillId="0" borderId="12" xfId="1" applyFont="1" applyFill="1" applyBorder="1" applyAlignment="1">
      <alignment horizontal="center" wrapText="1" readingOrder="1"/>
    </xf>
    <xf numFmtId="0" fontId="11" fillId="0" borderId="1" xfId="2" applyFont="1" applyFill="1" applyBorder="1" applyAlignment="1">
      <alignment horizontal="center" wrapText="1" readingOrder="1"/>
    </xf>
    <xf numFmtId="0" fontId="11" fillId="0" borderId="13" xfId="2" quotePrefix="1" applyFont="1" applyFill="1" applyBorder="1" applyAlignment="1">
      <alignment horizontal="center" wrapText="1" readingOrder="1"/>
    </xf>
    <xf numFmtId="43" fontId="11" fillId="0" borderId="14" xfId="1" quotePrefix="1" applyFont="1" applyFill="1" applyBorder="1" applyAlignment="1">
      <alignment horizontal="center" wrapText="1" readingOrder="1"/>
    </xf>
    <xf numFmtId="43" fontId="11" fillId="0" borderId="12" xfId="1" quotePrefix="1" applyFont="1" applyFill="1" applyBorder="1" applyAlignment="1">
      <alignment horizontal="center" wrapText="1" readingOrder="1"/>
    </xf>
    <xf numFmtId="43" fontId="11" fillId="0" borderId="1" xfId="1" quotePrefix="1" applyFont="1" applyFill="1" applyBorder="1" applyAlignment="1">
      <alignment horizontal="center" wrapText="1" readingOrder="1"/>
    </xf>
    <xf numFmtId="0" fontId="13" fillId="0" borderId="1" xfId="2" applyFont="1" applyFill="1" applyBorder="1" applyAlignment="1">
      <alignment vertical="top"/>
    </xf>
    <xf numFmtId="3" fontId="13" fillId="0" borderId="13" xfId="2" applyNumberFormat="1" applyFont="1" applyFill="1" applyBorder="1" applyAlignment="1">
      <alignment vertical="top"/>
    </xf>
    <xf numFmtId="0" fontId="13" fillId="0" borderId="12" xfId="0" applyFont="1" applyFill="1" applyBorder="1" applyAlignment="1">
      <alignment horizontal="left" readingOrder="1"/>
    </xf>
    <xf numFmtId="165" fontId="13" fillId="0" borderId="1" xfId="1" applyNumberFormat="1" applyFont="1" applyFill="1" applyBorder="1"/>
    <xf numFmtId="0" fontId="13" fillId="0" borderId="0" xfId="0" applyFont="1" applyFill="1" applyBorder="1"/>
    <xf numFmtId="43" fontId="13" fillId="0" borderId="0" xfId="0" applyNumberFormat="1" applyFont="1" applyFill="1" applyBorder="1"/>
    <xf numFmtId="43" fontId="13" fillId="0" borderId="0" xfId="1" applyFont="1" applyFill="1" applyBorder="1"/>
    <xf numFmtId="0" fontId="13" fillId="0" borderId="0" xfId="0" applyFont="1" applyFill="1" applyBorder="1" applyAlignment="1">
      <alignment horizontal="left" readingOrder="1"/>
    </xf>
    <xf numFmtId="0" fontId="11" fillId="0" borderId="1" xfId="2" applyFont="1" applyFill="1" applyBorder="1" applyAlignment="1">
      <alignment vertical="top"/>
    </xf>
    <xf numFmtId="3" fontId="11" fillId="0" borderId="13" xfId="2" applyNumberFormat="1" applyFont="1" applyFill="1" applyBorder="1" applyAlignment="1">
      <alignment vertical="top"/>
    </xf>
    <xf numFmtId="166" fontId="13" fillId="0" borderId="13" xfId="0" applyNumberFormat="1" applyFont="1" applyFill="1" applyBorder="1"/>
    <xf numFmtId="165" fontId="13" fillId="0" borderId="13" xfId="1" applyNumberFormat="1" applyFont="1" applyFill="1" applyBorder="1" applyAlignment="1">
      <alignment vertical="top"/>
    </xf>
    <xf numFmtId="43" fontId="13" fillId="0" borderId="12" xfId="1" applyFont="1" applyFill="1" applyBorder="1" applyAlignment="1">
      <alignment horizontal="left" vertical="top" readingOrder="1"/>
    </xf>
    <xf numFmtId="165" fontId="13" fillId="0" borderId="1" xfId="1" applyNumberFormat="1" applyFont="1" applyFill="1" applyBorder="1" applyAlignment="1">
      <alignment vertical="top"/>
    </xf>
    <xf numFmtId="43" fontId="13" fillId="0" borderId="0" xfId="1" applyFont="1" applyFill="1" applyBorder="1" applyAlignment="1">
      <alignment horizontal="left" readingOrder="1"/>
    </xf>
    <xf numFmtId="165" fontId="13" fillId="0" borderId="14" xfId="1" applyNumberFormat="1" applyFont="1" applyFill="1" applyBorder="1"/>
    <xf numFmtId="165" fontId="11" fillId="0" borderId="14" xfId="1" applyNumberFormat="1" applyFont="1" applyFill="1" applyBorder="1"/>
    <xf numFmtId="165" fontId="13" fillId="0" borderId="14" xfId="1" applyNumberFormat="1" applyFont="1" applyFill="1" applyBorder="1" applyAlignment="1">
      <alignment vertical="top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9" fillId="0" borderId="1" xfId="0" applyFont="1" applyFill="1" applyBorder="1"/>
    <xf numFmtId="3" fontId="9" fillId="0" borderId="11" xfId="0" applyNumberFormat="1" applyFont="1" applyBorder="1"/>
    <xf numFmtId="3" fontId="9" fillId="0" borderId="12" xfId="0" applyNumberFormat="1" applyFont="1" applyFill="1" applyBorder="1"/>
    <xf numFmtId="3" fontId="14" fillId="0" borderId="11" xfId="0" quotePrefix="1" applyNumberFormat="1" applyFont="1" applyBorder="1" applyAlignment="1">
      <alignment horizontal="center"/>
    </xf>
    <xf numFmtId="3" fontId="14" fillId="0" borderId="12" xfId="0" quotePrefix="1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left"/>
    </xf>
    <xf numFmtId="165" fontId="10" fillId="0" borderId="0" xfId="1" applyNumberFormat="1" applyFont="1" applyFill="1" applyBorder="1" applyAlignment="1"/>
    <xf numFmtId="0" fontId="11" fillId="0" borderId="0" xfId="2" applyFont="1" applyFill="1" applyBorder="1" applyAlignment="1">
      <alignment horizontal="left" wrapText="1" readingOrder="1"/>
    </xf>
    <xf numFmtId="164" fontId="7" fillId="0" borderId="6" xfId="0" applyNumberFormat="1" applyFont="1" applyBorder="1"/>
    <xf numFmtId="164" fontId="7" fillId="0" borderId="6" xfId="1" applyNumberFormat="1" applyFont="1" applyBorder="1"/>
    <xf numFmtId="164" fontId="0" fillId="0" borderId="6" xfId="0" applyNumberFormat="1" applyBorder="1" applyAlignment="1"/>
    <xf numFmtId="164" fontId="0" fillId="0" borderId="6" xfId="0" applyNumberFormat="1" applyFill="1" applyBorder="1" applyAlignment="1"/>
    <xf numFmtId="0" fontId="5" fillId="0" borderId="0" xfId="3"/>
    <xf numFmtId="0" fontId="14" fillId="0" borderId="1" xfId="3" applyFont="1" applyFill="1" applyBorder="1" applyAlignment="1">
      <alignment wrapText="1"/>
    </xf>
    <xf numFmtId="0" fontId="14" fillId="0" borderId="1" xfId="3" applyFont="1" applyFill="1" applyBorder="1" applyAlignment="1">
      <alignment horizontal="center"/>
    </xf>
    <xf numFmtId="0" fontId="14" fillId="0" borderId="11" xfId="3" applyFont="1" applyBorder="1" applyAlignment="1">
      <alignment horizontal="center" wrapText="1"/>
    </xf>
    <xf numFmtId="0" fontId="14" fillId="0" borderId="12" xfId="3" applyFont="1" applyBorder="1" applyAlignment="1">
      <alignment horizontal="center" wrapText="1"/>
    </xf>
    <xf numFmtId="0" fontId="14" fillId="0" borderId="11" xfId="3" quotePrefix="1" applyFont="1" applyBorder="1" applyAlignment="1">
      <alignment horizontal="center" wrapText="1"/>
    </xf>
    <xf numFmtId="0" fontId="14" fillId="0" borderId="12" xfId="3" quotePrefix="1" applyFont="1" applyBorder="1" applyAlignment="1">
      <alignment horizontal="center" wrapText="1"/>
    </xf>
    <xf numFmtId="3" fontId="9" fillId="0" borderId="11" xfId="3" applyNumberFormat="1" applyFont="1" applyBorder="1"/>
    <xf numFmtId="3" fontId="9" fillId="0" borderId="12" xfId="3" applyNumberFormat="1" applyFont="1" applyFill="1" applyBorder="1"/>
    <xf numFmtId="0" fontId="7" fillId="0" borderId="1" xfId="3" applyNumberFormat="1" applyFont="1" applyFill="1" applyBorder="1" applyAlignment="1">
      <alignment horizontal="left"/>
    </xf>
    <xf numFmtId="0" fontId="7" fillId="0" borderId="1" xfId="3" applyFont="1" applyFill="1" applyBorder="1"/>
    <xf numFmtId="3" fontId="9" fillId="0" borderId="12" xfId="3" applyNumberFormat="1" applyFont="1" applyBorder="1"/>
    <xf numFmtId="0" fontId="5" fillId="0" borderId="0" xfId="3" applyFill="1" applyBorder="1"/>
    <xf numFmtId="3" fontId="5" fillId="0" borderId="0" xfId="3" applyNumberFormat="1" applyBorder="1"/>
    <xf numFmtId="3" fontId="15" fillId="0" borderId="0" xfId="3" applyNumberFormat="1" applyFont="1" applyFill="1" applyBorder="1"/>
    <xf numFmtId="0" fontId="5" fillId="0" borderId="0" xfId="3" applyBorder="1"/>
    <xf numFmtId="0" fontId="5" fillId="0" borderId="0" xfId="3" applyFill="1"/>
    <xf numFmtId="164" fontId="8" fillId="0" borderId="3" xfId="0" applyNumberFormat="1" applyFont="1" applyFill="1" applyBorder="1" applyAlignment="1"/>
    <xf numFmtId="3" fontId="7" fillId="0" borderId="3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0" xfId="4" applyBorder="1"/>
    <xf numFmtId="0" fontId="4" fillId="0" borderId="0" xfId="4"/>
    <xf numFmtId="0" fontId="14" fillId="0" borderId="1" xfId="4" applyFont="1" applyFill="1" applyBorder="1" applyAlignment="1">
      <alignment wrapText="1"/>
    </xf>
    <xf numFmtId="0" fontId="14" fillId="0" borderId="1" xfId="4" applyFont="1" applyFill="1" applyBorder="1" applyAlignment="1">
      <alignment horizontal="center"/>
    </xf>
    <xf numFmtId="0" fontId="14" fillId="0" borderId="11" xfId="4" applyFont="1" applyBorder="1" applyAlignment="1">
      <alignment horizontal="center" wrapText="1"/>
    </xf>
    <xf numFmtId="0" fontId="14" fillId="0" borderId="12" xfId="4" applyFont="1" applyBorder="1" applyAlignment="1">
      <alignment horizontal="center" wrapText="1"/>
    </xf>
    <xf numFmtId="0" fontId="4" fillId="0" borderId="1" xfId="4" applyBorder="1"/>
    <xf numFmtId="3" fontId="4" fillId="0" borderId="11" xfId="4" applyNumberFormat="1" applyBorder="1"/>
    <xf numFmtId="0" fontId="4" fillId="0" borderId="1" xfId="4" applyFill="1" applyBorder="1"/>
    <xf numFmtId="3" fontId="4" fillId="0" borderId="12" xfId="4" applyNumberFormat="1" applyFill="1" applyBorder="1"/>
    <xf numFmtId="3" fontId="18" fillId="0" borderId="12" xfId="4" applyNumberFormat="1" applyFont="1" applyFill="1" applyBorder="1"/>
    <xf numFmtId="0" fontId="17" fillId="0" borderId="1" xfId="4" applyFont="1" applyBorder="1" applyAlignment="1">
      <alignment horizontal="center"/>
    </xf>
    <xf numFmtId="0" fontId="4" fillId="0" borderId="0" xfId="4" applyFill="1" applyBorder="1"/>
    <xf numFmtId="0" fontId="4" fillId="0" borderId="0" xfId="4" applyFill="1"/>
    <xf numFmtId="0" fontId="3" fillId="0" borderId="0" xfId="5"/>
    <xf numFmtId="0" fontId="14" fillId="0" borderId="1" xfId="5" applyFont="1" applyFill="1" applyBorder="1" applyAlignment="1">
      <alignment wrapText="1"/>
    </xf>
    <xf numFmtId="0" fontId="14" fillId="0" borderId="1" xfId="5" applyFont="1" applyFill="1" applyBorder="1" applyAlignment="1">
      <alignment horizontal="center"/>
    </xf>
    <xf numFmtId="0" fontId="14" fillId="0" borderId="11" xfId="5" applyFont="1" applyBorder="1" applyAlignment="1">
      <alignment horizontal="center" wrapText="1"/>
    </xf>
    <xf numFmtId="0" fontId="14" fillId="0" borderId="12" xfId="5" applyFont="1" applyBorder="1" applyAlignment="1">
      <alignment horizontal="center" wrapText="1"/>
    </xf>
    <xf numFmtId="0" fontId="14" fillId="0" borderId="11" xfId="5" quotePrefix="1" applyFont="1" applyBorder="1" applyAlignment="1">
      <alignment horizontal="center" wrapText="1"/>
    </xf>
    <xf numFmtId="0" fontId="14" fillId="0" borderId="12" xfId="5" quotePrefix="1" applyFont="1" applyBorder="1" applyAlignment="1">
      <alignment horizontal="center" wrapText="1"/>
    </xf>
    <xf numFmtId="0" fontId="9" fillId="0" borderId="1" xfId="5" applyFont="1" applyFill="1" applyBorder="1"/>
    <xf numFmtId="3" fontId="9" fillId="0" borderId="11" xfId="5" applyNumberFormat="1" applyFont="1" applyBorder="1"/>
    <xf numFmtId="3" fontId="9" fillId="0" borderId="12" xfId="5" applyNumberFormat="1" applyFont="1" applyBorder="1"/>
    <xf numFmtId="3" fontId="3" fillId="0" borderId="0" xfId="5" applyNumberFormat="1"/>
    <xf numFmtId="0" fontId="3" fillId="0" borderId="0" xfId="5" applyFill="1"/>
    <xf numFmtId="164" fontId="0" fillId="0" borderId="4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3" fontId="2" fillId="0" borderId="11" xfId="4" quotePrefix="1" applyNumberFormat="1" applyFont="1" applyBorder="1" applyAlignment="1">
      <alignment horizontal="center"/>
    </xf>
    <xf numFmtId="0" fontId="4" fillId="0" borderId="12" xfId="4" applyBorder="1"/>
    <xf numFmtId="3" fontId="2" fillId="0" borderId="15" xfId="4" quotePrefix="1" applyNumberFormat="1" applyFont="1" applyBorder="1" applyAlignment="1">
      <alignment horizontal="center"/>
    </xf>
    <xf numFmtId="0" fontId="14" fillId="0" borderId="11" xfId="4" quotePrefix="1" applyFont="1" applyBorder="1" applyAlignment="1">
      <alignment horizontal="center" wrapText="1"/>
    </xf>
    <xf numFmtId="0" fontId="14" fillId="0" borderId="15" xfId="4" applyFont="1" applyBorder="1" applyAlignment="1">
      <alignment horizontal="center" wrapText="1"/>
    </xf>
    <xf numFmtId="0" fontId="14" fillId="0" borderId="15" xfId="4" quotePrefix="1" applyFont="1" applyBorder="1" applyAlignment="1">
      <alignment horizontal="center" wrapText="1"/>
    </xf>
    <xf numFmtId="3" fontId="4" fillId="0" borderId="15" xfId="4" applyNumberFormat="1" applyBorder="1"/>
    <xf numFmtId="3" fontId="15" fillId="0" borderId="15" xfId="4" applyNumberFormat="1" applyFont="1" applyFill="1" applyBorder="1"/>
    <xf numFmtId="5" fontId="7" fillId="0" borderId="4" xfId="6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164" fontId="0" fillId="0" borderId="8" xfId="0" applyNumberFormat="1" applyFill="1" applyBorder="1" applyAlignment="1"/>
    <xf numFmtId="164" fontId="7" fillId="0" borderId="8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4" fontId="16" fillId="0" borderId="8" xfId="0" applyNumberFormat="1" applyFont="1" applyFill="1" applyBorder="1" applyAlignment="1">
      <alignment horizontal="right"/>
    </xf>
    <xf numFmtId="164" fontId="16" fillId="0" borderId="8" xfId="0" applyNumberFormat="1" applyFont="1" applyFill="1" applyBorder="1" applyAlignment="1"/>
    <xf numFmtId="164" fontId="7" fillId="0" borderId="8" xfId="0" applyNumberFormat="1" applyFont="1" applyFill="1" applyBorder="1" applyAlignment="1"/>
    <xf numFmtId="164" fontId="7" fillId="0" borderId="9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5" fontId="7" fillId="0" borderId="3" xfId="6" applyNumberFormat="1" applyFont="1" applyBorder="1"/>
    <xf numFmtId="5" fontId="7" fillId="0" borderId="4" xfId="6" applyNumberFormat="1" applyFont="1" applyBorder="1"/>
    <xf numFmtId="0" fontId="20" fillId="0" borderId="0" xfId="0" applyFont="1" applyFill="1" applyBorder="1" applyAlignment="1"/>
    <xf numFmtId="43" fontId="20" fillId="0" borderId="0" xfId="1" applyFont="1" applyFill="1" applyBorder="1" applyAlignment="1"/>
    <xf numFmtId="0" fontId="20" fillId="0" borderId="0" xfId="0" applyFont="1" applyBorder="1" applyAlignment="1"/>
    <xf numFmtId="43" fontId="20" fillId="0" borderId="0" xfId="0" applyNumberFormat="1" applyFont="1" applyFill="1" applyBorder="1" applyAlignment="1"/>
    <xf numFmtId="43" fontId="20" fillId="0" borderId="0" xfId="0" applyNumberFormat="1" applyFont="1" applyBorder="1" applyAlignment="1"/>
    <xf numFmtId="164" fontId="8" fillId="0" borderId="3" xfId="0" applyNumberFormat="1" applyFont="1" applyBorder="1" applyAlignment="1"/>
    <xf numFmtId="165" fontId="0" fillId="0" borderId="0" xfId="7" applyNumberFormat="1" applyFont="1" applyFill="1"/>
    <xf numFmtId="165" fontId="0" fillId="0" borderId="0" xfId="7" applyNumberFormat="1" applyFont="1"/>
    <xf numFmtId="0" fontId="1" fillId="0" borderId="0" xfId="8"/>
    <xf numFmtId="165" fontId="14" fillId="0" borderId="1" xfId="7" applyNumberFormat="1" applyFont="1" applyFill="1" applyBorder="1" applyAlignment="1">
      <alignment horizontal="center" wrapText="1"/>
    </xf>
    <xf numFmtId="0" fontId="14" fillId="0" borderId="1" xfId="8" applyFont="1" applyBorder="1" applyAlignment="1">
      <alignment horizontal="center"/>
    </xf>
    <xf numFmtId="0" fontId="14" fillId="0" borderId="11" xfId="8" applyFont="1" applyBorder="1" applyAlignment="1">
      <alignment horizontal="center" wrapText="1"/>
    </xf>
    <xf numFmtId="0" fontId="14" fillId="0" borderId="12" xfId="8" applyFont="1" applyBorder="1" applyAlignment="1">
      <alignment horizontal="center" wrapText="1"/>
    </xf>
    <xf numFmtId="165" fontId="17" fillId="0" borderId="0" xfId="7" applyNumberFormat="1" applyFont="1" applyFill="1" applyAlignment="1">
      <alignment horizontal="center"/>
    </xf>
    <xf numFmtId="165" fontId="17" fillId="0" borderId="0" xfId="7" applyNumberFormat="1" applyFont="1"/>
    <xf numFmtId="165" fontId="17" fillId="0" borderId="0" xfId="7" applyNumberFormat="1" applyFont="1" applyAlignment="1">
      <alignment horizontal="center"/>
    </xf>
    <xf numFmtId="0" fontId="17" fillId="0" borderId="0" xfId="8" applyFont="1" applyAlignment="1">
      <alignment horizontal="center"/>
    </xf>
    <xf numFmtId="0" fontId="14" fillId="0" borderId="11" xfId="8" quotePrefix="1" applyFont="1" applyBorder="1" applyAlignment="1">
      <alignment horizontal="center" wrapText="1"/>
    </xf>
    <xf numFmtId="0" fontId="14" fillId="0" borderId="12" xfId="8" quotePrefix="1" applyFont="1" applyBorder="1" applyAlignment="1">
      <alignment horizontal="center" wrapText="1"/>
    </xf>
    <xf numFmtId="0" fontId="7" fillId="0" borderId="1" xfId="8" applyFont="1" applyFill="1" applyBorder="1"/>
    <xf numFmtId="3" fontId="9" fillId="0" borderId="11" xfId="8" applyNumberFormat="1" applyFont="1" applyFill="1" applyBorder="1"/>
    <xf numFmtId="3" fontId="7" fillId="0" borderId="12" xfId="7" applyNumberFormat="1" applyFont="1" applyFill="1" applyBorder="1"/>
    <xf numFmtId="165" fontId="21" fillId="0" borderId="0" xfId="7" applyNumberFormat="1" applyFont="1" applyFill="1" applyBorder="1"/>
    <xf numFmtId="3" fontId="1" fillId="0" borderId="0" xfId="8" applyNumberFormat="1"/>
    <xf numFmtId="3" fontId="9" fillId="0" borderId="12" xfId="7" applyNumberFormat="1" applyFont="1" applyFill="1" applyBorder="1"/>
    <xf numFmtId="0" fontId="21" fillId="0" borderId="0" xfId="8" applyFont="1" applyFill="1" applyBorder="1"/>
    <xf numFmtId="3" fontId="1" fillId="0" borderId="0" xfId="8" applyNumberFormat="1" applyFill="1"/>
    <xf numFmtId="43" fontId="0" fillId="0" borderId="0" xfId="7" applyFont="1" applyFill="1"/>
    <xf numFmtId="43" fontId="0" fillId="0" borderId="0" xfId="7" applyFont="1"/>
    <xf numFmtId="37" fontId="7" fillId="0" borderId="4" xfId="6" applyNumberFormat="1" applyFont="1" applyFill="1" applyBorder="1" applyAlignment="1">
      <alignment horizontal="right"/>
    </xf>
    <xf numFmtId="0" fontId="7" fillId="0" borderId="2" xfId="0" applyFont="1" applyBorder="1"/>
    <xf numFmtId="0" fontId="0" fillId="0" borderId="0" xfId="0" applyFill="1" applyBorder="1" applyAlignment="1"/>
    <xf numFmtId="3" fontId="7" fillId="0" borderId="0" xfId="0" applyNumberFormat="1" applyFont="1" applyFill="1" applyBorder="1" applyAlignment="1">
      <alignment horizontal="right"/>
    </xf>
    <xf numFmtId="0" fontId="0" fillId="0" borderId="2" xfId="0" applyFill="1" applyBorder="1" applyAlignment="1"/>
    <xf numFmtId="3" fontId="7" fillId="0" borderId="2" xfId="0" applyNumberFormat="1" applyFont="1" applyFill="1" applyBorder="1" applyAlignment="1">
      <alignment horizontal="right"/>
    </xf>
    <xf numFmtId="0" fontId="0" fillId="0" borderId="7" xfId="0" applyFill="1" applyBorder="1" applyAlignment="1"/>
    <xf numFmtId="164" fontId="8" fillId="0" borderId="4" xfId="0" applyNumberFormat="1" applyFont="1" applyFill="1" applyBorder="1" applyAlignment="1">
      <alignment horizontal="center"/>
    </xf>
    <xf numFmtId="164" fontId="7" fillId="0" borderId="0" xfId="0" applyNumberFormat="1" applyFont="1" applyBorder="1"/>
    <xf numFmtId="164" fontId="7" fillId="0" borderId="0" xfId="1" applyNumberFormat="1" applyFont="1" applyBorder="1"/>
    <xf numFmtId="0" fontId="0" fillId="0" borderId="6" xfId="0" applyFill="1" applyBorder="1" applyAlignment="1"/>
    <xf numFmtId="3" fontId="7" fillId="0" borderId="6" xfId="0" applyNumberFormat="1" applyFont="1" applyFill="1" applyBorder="1" applyAlignment="1">
      <alignment horizontal="right"/>
    </xf>
    <xf numFmtId="164" fontId="7" fillId="0" borderId="7" xfId="0" applyNumberFormat="1" applyFont="1" applyFill="1" applyBorder="1" applyAlignment="1">
      <alignment horizontal="right"/>
    </xf>
    <xf numFmtId="164" fontId="8" fillId="0" borderId="6" xfId="0" applyNumberFormat="1" applyFont="1" applyBorder="1" applyAlignment="1"/>
    <xf numFmtId="164" fontId="8" fillId="0" borderId="6" xfId="0" applyNumberFormat="1" applyFont="1" applyFill="1" applyBorder="1" applyAlignment="1"/>
    <xf numFmtId="164" fontId="7" fillId="0" borderId="17" xfId="0" applyNumberFormat="1" applyFont="1" applyBorder="1"/>
    <xf numFmtId="164" fontId="7" fillId="0" borderId="17" xfId="1" applyNumberFormat="1" applyFont="1" applyBorder="1"/>
    <xf numFmtId="164" fontId="0" fillId="0" borderId="17" xfId="0" applyNumberFormat="1" applyBorder="1" applyAlignment="1"/>
    <xf numFmtId="164" fontId="0" fillId="0" borderId="17" xfId="0" applyNumberFormat="1" applyFill="1" applyBorder="1" applyAlignment="1"/>
    <xf numFmtId="5" fontId="7" fillId="0" borderId="4" xfId="6" applyNumberFormat="1" applyFont="1" applyFill="1" applyBorder="1" applyAlignment="1"/>
    <xf numFmtId="5" fontId="7" fillId="0" borderId="5" xfId="6" applyNumberFormat="1" applyFont="1" applyFill="1" applyBorder="1" applyAlignment="1"/>
    <xf numFmtId="164" fontId="7" fillId="0" borderId="17" xfId="0" applyNumberFormat="1" applyFont="1" applyFill="1" applyBorder="1" applyAlignment="1"/>
    <xf numFmtId="164" fontId="7" fillId="0" borderId="16" xfId="0" applyNumberFormat="1" applyFont="1" applyFill="1" applyBorder="1" applyAlignment="1"/>
    <xf numFmtId="0" fontId="11" fillId="0" borderId="1" xfId="0" applyFont="1" applyFill="1" applyBorder="1" applyAlignment="1">
      <alignment horizontal="left" wrapText="1"/>
    </xf>
    <xf numFmtId="165" fontId="14" fillId="0" borderId="1" xfId="7" applyNumberFormat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49" fontId="14" fillId="0" borderId="11" xfId="0" applyNumberFormat="1" applyFont="1" applyBorder="1" applyAlignment="1">
      <alignment horizontal="center" wrapText="1"/>
    </xf>
    <xf numFmtId="49" fontId="14" fillId="0" borderId="12" xfId="0" applyNumberFormat="1" applyFont="1" applyBorder="1" applyAlignment="1">
      <alignment horizontal="center" wrapText="1"/>
    </xf>
    <xf numFmtId="0" fontId="9" fillId="0" borderId="1" xfId="0" applyFont="1" applyBorder="1"/>
    <xf numFmtId="37" fontId="9" fillId="0" borderId="11" xfId="0" applyNumberFormat="1" applyFont="1" applyBorder="1"/>
    <xf numFmtId="37" fontId="9" fillId="0" borderId="12" xfId="0" applyNumberFormat="1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164" fontId="8" fillId="0" borderId="2" xfId="0" applyNumberFormat="1" applyFont="1" applyBorder="1"/>
    <xf numFmtId="164" fontId="8" fillId="0" borderId="6" xfId="0" applyNumberFormat="1" applyFont="1" applyFill="1" applyBorder="1"/>
    <xf numFmtId="164" fontId="8" fillId="0" borderId="2" xfId="0" applyNumberFormat="1" applyFont="1" applyFill="1" applyBorder="1"/>
    <xf numFmtId="0" fontId="7" fillId="0" borderId="2" xfId="0" applyFont="1" applyBorder="1"/>
    <xf numFmtId="0" fontId="7" fillId="0" borderId="6" xfId="0" applyFont="1" applyBorder="1"/>
    <xf numFmtId="164" fontId="7" fillId="0" borderId="2" xfId="0" applyNumberFormat="1" applyFont="1" applyBorder="1"/>
    <xf numFmtId="0" fontId="11" fillId="0" borderId="6" xfId="2" applyFont="1" applyFill="1" applyBorder="1" applyAlignment="1">
      <alignment horizontal="left" wrapText="1" readingOrder="1"/>
    </xf>
    <xf numFmtId="0" fontId="11" fillId="0" borderId="6" xfId="0" applyFont="1" applyFill="1" applyBorder="1" applyAlignment="1">
      <alignment horizontal="left"/>
    </xf>
    <xf numFmtId="0" fontId="14" fillId="0" borderId="0" xfId="3" applyFont="1" applyFill="1"/>
    <xf numFmtId="0" fontId="14" fillId="0" borderId="0" xfId="4" applyFont="1" applyFill="1" applyBorder="1"/>
    <xf numFmtId="0" fontId="14" fillId="0" borderId="0" xfId="5" applyFont="1" applyFill="1" applyBorder="1"/>
    <xf numFmtId="165" fontId="14" fillId="0" borderId="0" xfId="7" applyNumberFormat="1" applyFont="1" applyAlignment="1">
      <alignment horizontal="left"/>
    </xf>
    <xf numFmtId="165" fontId="14" fillId="0" borderId="6" xfId="7" applyNumberFormat="1" applyFont="1" applyBorder="1" applyAlignment="1">
      <alignment horizontal="left"/>
    </xf>
    <xf numFmtId="0" fontId="14" fillId="0" borderId="0" xfId="0" applyFont="1"/>
  </cellXfs>
  <cellStyles count="9">
    <cellStyle name="Comma" xfId="1" builtinId="3"/>
    <cellStyle name="Comma 2" xfId="7" xr:uid="{54070326-09D0-48F5-B49F-3A09E29E0620}"/>
    <cellStyle name="Currency" xfId="6" builtinId="4"/>
    <cellStyle name="Normal" xfId="0" builtinId="0"/>
    <cellStyle name="Normal 2" xfId="2" xr:uid="{00000000-0005-0000-0000-000002000000}"/>
    <cellStyle name="Normal 3" xfId="3" xr:uid="{6EE9F321-44B0-400E-BB95-60592E6B75CD}"/>
    <cellStyle name="Normal 4" xfId="4" xr:uid="{CEFA48D8-0230-4E40-91A2-DFE08E33908A}"/>
    <cellStyle name="Normal 5" xfId="5" xr:uid="{597C9438-85C2-4315-9A0F-B0DBDA52790F}"/>
    <cellStyle name="Normal 6" xfId="8" xr:uid="{5B2C6A90-177B-498D-9D71-725F1D564E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1427"/>
  <sheetViews>
    <sheetView tabSelected="1" zoomScaleNormal="100" workbookViewId="0">
      <selection activeCell="AA976" sqref="AA976"/>
    </sheetView>
  </sheetViews>
  <sheetFormatPr defaultRowHeight="15" customHeight="1" x14ac:dyDescent="0.2"/>
  <cols>
    <col min="1" max="1" width="35.5703125" style="49" customWidth="1"/>
    <col min="2" max="2" width="15.140625" style="49" customWidth="1"/>
    <col min="3" max="9" width="13.85546875" style="50" customWidth="1"/>
    <col min="10" max="19" width="13.85546875" style="43" customWidth="1"/>
    <col min="20" max="20" width="14.85546875" style="43" customWidth="1"/>
    <col min="21" max="22" width="15.42578125" style="43" bestFit="1" customWidth="1"/>
    <col min="23" max="16384" width="9.140625" style="43"/>
  </cols>
  <sheetData>
    <row r="1" spans="1:92" ht="15" customHeight="1" x14ac:dyDescent="0.2">
      <c r="A1" s="41"/>
      <c r="B1" s="68" t="s">
        <v>75</v>
      </c>
      <c r="C1" s="1" t="s">
        <v>76</v>
      </c>
      <c r="D1" s="1" t="s">
        <v>77</v>
      </c>
      <c r="E1" s="68" t="s">
        <v>78</v>
      </c>
      <c r="F1" s="68" t="s">
        <v>79</v>
      </c>
      <c r="G1" s="1" t="s">
        <v>80</v>
      </c>
      <c r="H1" s="1" t="s">
        <v>81</v>
      </c>
      <c r="I1" s="1" t="s">
        <v>82</v>
      </c>
      <c r="J1" s="68" t="s">
        <v>0</v>
      </c>
      <c r="K1" s="1" t="s">
        <v>1</v>
      </c>
      <c r="L1" s="1" t="s">
        <v>2</v>
      </c>
      <c r="M1" s="1" t="s">
        <v>3</v>
      </c>
      <c r="N1" s="1" t="s">
        <v>4</v>
      </c>
      <c r="O1" s="1" t="s">
        <v>5</v>
      </c>
      <c r="P1" s="1" t="s">
        <v>6</v>
      </c>
      <c r="Q1" s="1" t="s">
        <v>7</v>
      </c>
      <c r="R1" s="1" t="s">
        <v>8</v>
      </c>
      <c r="S1" s="1" t="s">
        <v>342</v>
      </c>
      <c r="T1" s="1" t="s">
        <v>343</v>
      </c>
      <c r="U1" s="1" t="s">
        <v>542</v>
      </c>
      <c r="V1" s="1" t="s">
        <v>598</v>
      </c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I1" s="44"/>
      <c r="CJ1" s="44"/>
      <c r="CK1" s="44"/>
      <c r="CL1" s="44"/>
      <c r="CM1" s="44"/>
      <c r="CN1" s="44"/>
    </row>
    <row r="2" spans="1:92" ht="15" customHeight="1" x14ac:dyDescent="0.2">
      <c r="A2" s="267"/>
      <c r="B2" s="266"/>
      <c r="C2" s="266"/>
      <c r="D2" s="266"/>
      <c r="E2" s="266"/>
      <c r="F2" s="266"/>
      <c r="G2" s="266"/>
      <c r="H2" s="266"/>
      <c r="I2" s="266"/>
      <c r="J2" s="2"/>
      <c r="K2" s="3"/>
      <c r="L2" s="3"/>
      <c r="M2" s="3"/>
      <c r="N2" s="3"/>
      <c r="O2" s="3"/>
      <c r="P2" s="3"/>
      <c r="Q2" s="3"/>
      <c r="R2" s="3"/>
    </row>
    <row r="3" spans="1:92" ht="15" customHeight="1" x14ac:dyDescent="0.2">
      <c r="A3" s="45" t="s">
        <v>9</v>
      </c>
      <c r="B3" s="46"/>
      <c r="C3" s="47"/>
      <c r="D3" s="47"/>
      <c r="E3" s="47"/>
      <c r="F3" s="47"/>
      <c r="G3" s="47"/>
      <c r="H3" s="47"/>
      <c r="I3" s="47"/>
      <c r="J3" s="4"/>
      <c r="K3" s="5"/>
      <c r="L3" s="5"/>
      <c r="M3" s="5"/>
      <c r="N3" s="5"/>
      <c r="O3" s="5"/>
      <c r="P3" s="5"/>
      <c r="Q3" s="5"/>
      <c r="R3" s="5"/>
      <c r="S3" s="5"/>
      <c r="T3" s="46"/>
      <c r="U3" s="197"/>
      <c r="V3" s="197"/>
    </row>
    <row r="4" spans="1:92" ht="15" customHeight="1" x14ac:dyDescent="0.2">
      <c r="A4" s="48"/>
      <c r="J4" s="6"/>
      <c r="K4" s="7"/>
      <c r="L4" s="7"/>
      <c r="M4" s="7"/>
      <c r="N4" s="7"/>
      <c r="O4" s="7"/>
      <c r="P4" s="7"/>
      <c r="Q4" s="7"/>
      <c r="R4" s="7"/>
      <c r="S4" s="7"/>
      <c r="T4" s="49"/>
      <c r="U4" s="198"/>
      <c r="V4" s="198"/>
    </row>
    <row r="5" spans="1:92" ht="15" customHeight="1" x14ac:dyDescent="0.2">
      <c r="A5" s="51" t="s">
        <v>10</v>
      </c>
      <c r="B5" s="52">
        <v>3762.22</v>
      </c>
      <c r="C5" s="53">
        <v>3709.21</v>
      </c>
      <c r="D5" s="53">
        <v>3700.59</v>
      </c>
      <c r="E5" s="53">
        <v>3669.71</v>
      </c>
      <c r="F5" s="53">
        <v>3571.27</v>
      </c>
      <c r="G5" s="53">
        <v>3543.53</v>
      </c>
      <c r="H5" s="53">
        <v>3482.84</v>
      </c>
      <c r="I5" s="53">
        <v>3410.26</v>
      </c>
      <c r="J5" s="8">
        <v>3151.89</v>
      </c>
      <c r="K5" s="9">
        <v>3081.75</v>
      </c>
      <c r="L5" s="9">
        <v>3014.36</v>
      </c>
      <c r="M5" s="9">
        <v>3029.42</v>
      </c>
      <c r="N5" s="9">
        <v>3046.25</v>
      </c>
      <c r="O5" s="9">
        <v>3016.29</v>
      </c>
      <c r="P5" s="9">
        <v>2994.18</v>
      </c>
      <c r="Q5" s="9">
        <v>2968.31</v>
      </c>
      <c r="R5" s="9">
        <v>2918.56</v>
      </c>
      <c r="S5" s="9">
        <v>2904.51</v>
      </c>
      <c r="T5" s="186">
        <v>2915.96</v>
      </c>
      <c r="U5" s="228">
        <v>2861.83</v>
      </c>
      <c r="V5" s="228">
        <v>2823.97</v>
      </c>
    </row>
    <row r="6" spans="1:92" ht="15" customHeight="1" x14ac:dyDescent="0.2">
      <c r="A6" s="51" t="s">
        <v>11</v>
      </c>
      <c r="B6" s="51">
        <v>2912728</v>
      </c>
      <c r="C6" s="54">
        <v>3485394</v>
      </c>
      <c r="D6" s="54">
        <v>3644372</v>
      </c>
      <c r="E6" s="54">
        <v>3292292</v>
      </c>
      <c r="F6" s="54">
        <v>3542678</v>
      </c>
      <c r="G6" s="54">
        <v>3685049</v>
      </c>
      <c r="H6" s="54">
        <v>3682976</v>
      </c>
      <c r="I6" s="54">
        <v>3687983</v>
      </c>
      <c r="J6" s="10">
        <v>3915733</v>
      </c>
      <c r="K6" s="11">
        <v>5730824</v>
      </c>
      <c r="L6" s="12">
        <v>5126560</v>
      </c>
      <c r="M6" s="12">
        <v>3825356</v>
      </c>
      <c r="N6" s="12">
        <v>3697356</v>
      </c>
      <c r="O6" s="12">
        <v>3767018</v>
      </c>
      <c r="P6" s="12">
        <v>3802312</v>
      </c>
      <c r="Q6" s="12">
        <v>3819943</v>
      </c>
      <c r="R6" s="12">
        <v>3849985</v>
      </c>
      <c r="S6" s="12">
        <v>3863204</v>
      </c>
      <c r="T6" s="187">
        <v>3965347</v>
      </c>
      <c r="U6" s="247">
        <v>4121521</v>
      </c>
      <c r="V6" s="247">
        <v>5892386</v>
      </c>
    </row>
    <row r="7" spans="1:92" ht="15" customHeight="1" x14ac:dyDescent="0.2">
      <c r="A7" s="51" t="s">
        <v>12</v>
      </c>
      <c r="B7" s="51">
        <v>16624315</v>
      </c>
      <c r="C7" s="54">
        <v>18561304</v>
      </c>
      <c r="D7" s="54">
        <v>15011967</v>
      </c>
      <c r="E7" s="54">
        <v>14452250</v>
      </c>
      <c r="F7" s="54">
        <v>17521815</v>
      </c>
      <c r="G7" s="54">
        <v>17636091</v>
      </c>
      <c r="H7" s="54">
        <v>18579554</v>
      </c>
      <c r="I7" s="54">
        <v>21794445</v>
      </c>
      <c r="J7" s="13">
        <v>19843691</v>
      </c>
      <c r="K7" s="14">
        <v>17703072</v>
      </c>
      <c r="L7" s="11">
        <v>16465696</v>
      </c>
      <c r="M7" s="11">
        <v>17273616</v>
      </c>
      <c r="N7" s="11">
        <v>18251681</v>
      </c>
      <c r="O7" s="11">
        <v>17960192</v>
      </c>
      <c r="P7" s="11">
        <v>18273594</v>
      </c>
      <c r="Q7" s="11">
        <v>18922288</v>
      </c>
      <c r="R7" s="11">
        <v>19826082</v>
      </c>
      <c r="S7" s="11">
        <v>21054821</v>
      </c>
      <c r="T7" s="188">
        <v>21242769</v>
      </c>
      <c r="U7" s="185">
        <v>21792022</v>
      </c>
      <c r="V7" s="185">
        <v>22135040</v>
      </c>
    </row>
    <row r="8" spans="1:92" ht="15" customHeight="1" x14ac:dyDescent="0.2">
      <c r="A8" s="51" t="s">
        <v>13</v>
      </c>
      <c r="B8" s="51">
        <v>9868123</v>
      </c>
      <c r="C8" s="54">
        <v>10061827</v>
      </c>
      <c r="D8" s="54">
        <v>10232003</v>
      </c>
      <c r="E8" s="54">
        <v>11084607</v>
      </c>
      <c r="F8" s="54">
        <v>10147391</v>
      </c>
      <c r="G8" s="54">
        <v>10565903</v>
      </c>
      <c r="H8" s="54">
        <v>10480224</v>
      </c>
      <c r="I8" s="54">
        <v>9995624</v>
      </c>
      <c r="J8" s="10">
        <v>9226977</v>
      </c>
      <c r="K8" s="11">
        <v>9142094</v>
      </c>
      <c r="L8" s="11">
        <v>9263754</v>
      </c>
      <c r="M8" s="11">
        <v>9230700</v>
      </c>
      <c r="N8" s="11">
        <v>9622407</v>
      </c>
      <c r="O8" s="10">
        <v>10436598</v>
      </c>
      <c r="P8" s="11">
        <v>9855917</v>
      </c>
      <c r="Q8" s="11">
        <v>10860153</v>
      </c>
      <c r="R8" s="11">
        <v>10754790</v>
      </c>
      <c r="S8" s="11">
        <v>11231419</v>
      </c>
      <c r="T8" s="188">
        <v>12322813</v>
      </c>
      <c r="U8" s="185">
        <v>10024555</v>
      </c>
      <c r="V8" s="185">
        <v>12015660</v>
      </c>
    </row>
    <row r="9" spans="1:92" ht="15" customHeight="1" x14ac:dyDescent="0.2">
      <c r="A9" s="51" t="s">
        <v>14</v>
      </c>
      <c r="B9" s="51">
        <v>29405166</v>
      </c>
      <c r="C9" s="54">
        <v>32108525</v>
      </c>
      <c r="D9" s="54">
        <v>28888342</v>
      </c>
      <c r="E9" s="54">
        <v>28829149</v>
      </c>
      <c r="F9" s="54">
        <v>31211884</v>
      </c>
      <c r="G9" s="54">
        <v>31887043</v>
      </c>
      <c r="H9" s="54">
        <v>32742754</v>
      </c>
      <c r="I9" s="54">
        <v>35478052</v>
      </c>
      <c r="J9" s="10">
        <v>32986401</v>
      </c>
      <c r="K9" s="11">
        <v>32575990</v>
      </c>
      <c r="L9" s="11">
        <v>30856010</v>
      </c>
      <c r="M9" s="11">
        <v>30329672</v>
      </c>
      <c r="N9" s="11">
        <v>31571444</v>
      </c>
      <c r="O9" s="11">
        <v>32163808</v>
      </c>
      <c r="P9" s="11">
        <v>31931823</v>
      </c>
      <c r="Q9" s="11">
        <v>33602384</v>
      </c>
      <c r="R9" s="11">
        <v>34430857</v>
      </c>
      <c r="S9" s="11">
        <v>36149444</v>
      </c>
      <c r="T9" s="188">
        <v>37530929</v>
      </c>
      <c r="U9" s="185">
        <v>35938098</v>
      </c>
      <c r="V9" s="185">
        <v>40043086</v>
      </c>
    </row>
    <row r="10" spans="1:92" ht="15" customHeight="1" x14ac:dyDescent="0.2">
      <c r="A10" s="51"/>
      <c r="B10" s="51"/>
      <c r="C10" s="54"/>
      <c r="D10" s="54"/>
      <c r="E10" s="54"/>
      <c r="F10" s="54"/>
      <c r="G10" s="54"/>
      <c r="H10" s="54"/>
      <c r="I10" s="54"/>
      <c r="J10" s="10"/>
      <c r="K10" s="11"/>
      <c r="L10" s="11"/>
      <c r="M10" s="11"/>
      <c r="N10" s="11"/>
      <c r="O10" s="11"/>
      <c r="P10" s="11"/>
      <c r="Q10" s="11"/>
      <c r="R10" s="11"/>
      <c r="S10" s="11"/>
      <c r="T10" s="188"/>
      <c r="U10" s="185"/>
      <c r="V10" s="185"/>
    </row>
    <row r="11" spans="1:92" ht="15" customHeight="1" x14ac:dyDescent="0.2">
      <c r="A11" s="51" t="s">
        <v>15</v>
      </c>
      <c r="B11" s="55">
        <v>774.20459196963498</v>
      </c>
      <c r="C11" s="56">
        <v>939.65938838728459</v>
      </c>
      <c r="D11" s="56">
        <v>984.80836839530991</v>
      </c>
      <c r="E11" s="56">
        <v>897.15318104155369</v>
      </c>
      <c r="F11" s="56">
        <v>991.99388452847302</v>
      </c>
      <c r="G11" s="56">
        <v>1039.9372941671159</v>
      </c>
      <c r="H11" s="56">
        <v>1057.4634493689057</v>
      </c>
      <c r="I11" s="56">
        <v>1081.4374857049022</v>
      </c>
      <c r="J11" s="10">
        <v>1242.344434609076</v>
      </c>
      <c r="K11" s="11">
        <v>1859.6005516346231</v>
      </c>
      <c r="L11" s="11">
        <v>1700.712589073634</v>
      </c>
      <c r="M11" s="11">
        <v>1262.7354411075387</v>
      </c>
      <c r="N11" s="11">
        <v>1213.7401723430448</v>
      </c>
      <c r="O11" s="11">
        <v>1248.8911875184415</v>
      </c>
      <c r="P11" s="11">
        <v>1269.9009411591821</v>
      </c>
      <c r="Q11" s="11">
        <v>1286.9083754729122</v>
      </c>
      <c r="R11" s="11">
        <v>1319.1385477769859</v>
      </c>
      <c r="S11" s="11">
        <v>1330.0708208957792</v>
      </c>
      <c r="T11" s="188">
        <v>1359.8770216326698</v>
      </c>
      <c r="U11" s="185">
        <v>1440.1697515226272</v>
      </c>
      <c r="V11" s="185">
        <v>2086.5611178589011</v>
      </c>
    </row>
    <row r="12" spans="1:92" ht="15" customHeight="1" x14ac:dyDescent="0.2">
      <c r="A12" s="51" t="s">
        <v>16</v>
      </c>
      <c r="B12" s="55">
        <v>4418.7514286777487</v>
      </c>
      <c r="C12" s="56">
        <v>5004.1124659968027</v>
      </c>
      <c r="D12" s="56">
        <v>4056.6415085162093</v>
      </c>
      <c r="E12" s="56">
        <v>3938.2539764722551</v>
      </c>
      <c r="F12" s="56">
        <v>4906.3260408762153</v>
      </c>
      <c r="G12" s="56">
        <v>4976.9836857596802</v>
      </c>
      <c r="H12" s="56">
        <v>5334.5987757117755</v>
      </c>
      <c r="I12" s="56">
        <v>6390.845566027223</v>
      </c>
      <c r="J12" s="10">
        <v>6295.8069602682835</v>
      </c>
      <c r="K12" s="11">
        <v>5744.4867364322217</v>
      </c>
      <c r="L12" s="11">
        <v>5462.4185565095077</v>
      </c>
      <c r="M12" s="11">
        <v>5701.9548296373559</v>
      </c>
      <c r="N12" s="11">
        <v>5991.524333196553</v>
      </c>
      <c r="O12" s="11">
        <v>5954.3982839846303</v>
      </c>
      <c r="P12" s="11">
        <v>6103.0378935134167</v>
      </c>
      <c r="Q12" s="11">
        <v>6374.7681340560794</v>
      </c>
      <c r="R12" s="11">
        <v>6793.1041335453101</v>
      </c>
      <c r="S12" s="11">
        <v>7249.0096436231925</v>
      </c>
      <c r="T12" s="188">
        <v>7285.0001371760927</v>
      </c>
      <c r="U12" s="185">
        <v>7614.7157587976926</v>
      </c>
      <c r="V12" s="185">
        <v>7838.2702365818341</v>
      </c>
    </row>
    <row r="13" spans="1:92" ht="15" customHeight="1" x14ac:dyDescent="0.2">
      <c r="A13" s="51" t="s">
        <v>17</v>
      </c>
      <c r="B13" s="55">
        <v>2622.9521399599175</v>
      </c>
      <c r="C13" s="56">
        <v>2712.6603778163003</v>
      </c>
      <c r="D13" s="56">
        <v>2764.9653163414482</v>
      </c>
      <c r="E13" s="56">
        <v>3020.5675652844502</v>
      </c>
      <c r="F13" s="56">
        <v>2841.3956379663259</v>
      </c>
      <c r="G13" s="56">
        <v>2981.7450395509559</v>
      </c>
      <c r="H13" s="56">
        <v>3009.1029160110711</v>
      </c>
      <c r="I13" s="56">
        <v>2931.0445537876876</v>
      </c>
      <c r="J13" s="16">
        <v>2927.4425820698057</v>
      </c>
      <c r="K13" s="12">
        <v>2966.5268110651414</v>
      </c>
      <c r="L13" s="12">
        <v>3073.2075797184143</v>
      </c>
      <c r="M13" s="12">
        <v>3047.0189013078411</v>
      </c>
      <c r="N13" s="12">
        <v>3158.771276159212</v>
      </c>
      <c r="O13" s="12">
        <v>3460.0777776672667</v>
      </c>
      <c r="P13" s="12">
        <v>3291.6915482703112</v>
      </c>
      <c r="Q13" s="12">
        <v>3658.699057712975</v>
      </c>
      <c r="R13" s="12">
        <v>3684.9645030425963</v>
      </c>
      <c r="S13" s="12">
        <v>3866.8894236893657</v>
      </c>
      <c r="T13" s="187">
        <v>4225.988353749708</v>
      </c>
      <c r="U13" s="247">
        <v>3502.8478281379398</v>
      </c>
      <c r="V13" s="247">
        <v>4254.8823110727099</v>
      </c>
    </row>
    <row r="14" spans="1:92" ht="15" customHeight="1" x14ac:dyDescent="0.2">
      <c r="A14" s="57" t="s">
        <v>18</v>
      </c>
      <c r="B14" s="58">
        <v>7815.9081606073014</v>
      </c>
      <c r="C14" s="59">
        <v>8656.4322322003882</v>
      </c>
      <c r="D14" s="59">
        <v>7806.4151932529676</v>
      </c>
      <c r="E14" s="59">
        <v>7855.9747227982589</v>
      </c>
      <c r="F14" s="59">
        <v>8739.7155633710136</v>
      </c>
      <c r="G14" s="59">
        <v>8998.6660194777523</v>
      </c>
      <c r="H14" s="59">
        <v>9401.165141091753</v>
      </c>
      <c r="I14" s="59">
        <v>10403.327605519813</v>
      </c>
      <c r="J14" s="17">
        <v>10465.593976947166</v>
      </c>
      <c r="K14" s="18">
        <v>10570.614099131986</v>
      </c>
      <c r="L14" s="18">
        <v>10236.338725301555</v>
      </c>
      <c r="M14" s="18">
        <v>10011.709172052735</v>
      </c>
      <c r="N14" s="18">
        <v>10364.035781698811</v>
      </c>
      <c r="O14" s="18">
        <v>10663.367249170338</v>
      </c>
      <c r="P14" s="18">
        <v>10664.630382942911</v>
      </c>
      <c r="Q14" s="18">
        <v>11320.375567241967</v>
      </c>
      <c r="R14" s="18">
        <v>11797.207184364892</v>
      </c>
      <c r="S14" s="18">
        <v>12445.969888208338</v>
      </c>
      <c r="T14" s="189">
        <v>12870.865512558472</v>
      </c>
      <c r="U14" s="248">
        <v>12557.73333845826</v>
      </c>
      <c r="V14" s="248">
        <v>14179.713665513445</v>
      </c>
    </row>
    <row r="15" spans="1:92" ht="15" customHeight="1" x14ac:dyDescent="0.2">
      <c r="A15" s="266"/>
      <c r="B15" s="266"/>
      <c r="C15" s="266"/>
      <c r="D15" s="266"/>
      <c r="E15" s="266"/>
      <c r="F15" s="266"/>
      <c r="G15" s="266"/>
      <c r="H15" s="266"/>
      <c r="I15" s="266"/>
      <c r="J15" s="19"/>
      <c r="K15" s="19"/>
      <c r="L15" s="19"/>
      <c r="M15" s="19"/>
      <c r="N15" s="19"/>
      <c r="O15" s="19"/>
      <c r="P15" s="20"/>
      <c r="Q15" s="20"/>
      <c r="R15" s="20"/>
      <c r="S15" s="230"/>
      <c r="T15" s="231"/>
      <c r="U15" s="231"/>
      <c r="V15" s="231"/>
    </row>
    <row r="16" spans="1:92" ht="15" customHeight="1" x14ac:dyDescent="0.2">
      <c r="A16" s="60" t="s">
        <v>552</v>
      </c>
      <c r="B16" s="46"/>
      <c r="C16" s="47"/>
      <c r="D16" s="47"/>
      <c r="E16" s="47"/>
      <c r="F16" s="47"/>
      <c r="G16" s="47"/>
      <c r="H16" s="47"/>
      <c r="I16" s="47"/>
      <c r="J16" s="21"/>
      <c r="K16" s="22"/>
      <c r="L16" s="22"/>
      <c r="M16" s="22"/>
      <c r="N16" s="22"/>
      <c r="O16" s="22"/>
      <c r="P16" s="22"/>
      <c r="Q16" s="22"/>
      <c r="R16" s="22"/>
      <c r="S16" s="5"/>
      <c r="T16" s="46"/>
      <c r="U16" s="47"/>
      <c r="V16" s="47"/>
    </row>
    <row r="17" spans="1:23" ht="15" customHeight="1" x14ac:dyDescent="0.2">
      <c r="A17" s="61"/>
      <c r="J17" s="10"/>
      <c r="K17" s="11"/>
      <c r="L17" s="11"/>
      <c r="M17" s="11"/>
      <c r="N17" s="11"/>
      <c r="O17" s="11"/>
      <c r="P17" s="11"/>
      <c r="Q17" s="11"/>
      <c r="R17" s="11"/>
      <c r="S17" s="7"/>
      <c r="T17" s="49"/>
      <c r="U17" s="50"/>
      <c r="V17" s="50"/>
    </row>
    <row r="18" spans="1:23" ht="15" customHeight="1" x14ac:dyDescent="0.2">
      <c r="A18" s="51" t="s">
        <v>10</v>
      </c>
      <c r="B18" s="52">
        <v>23789.14</v>
      </c>
      <c r="C18" s="53">
        <v>23886.49</v>
      </c>
      <c r="D18" s="53">
        <v>23966.34</v>
      </c>
      <c r="E18" s="53">
        <v>23965.27</v>
      </c>
      <c r="F18" s="53">
        <v>23986.18</v>
      </c>
      <c r="G18" s="53">
        <v>24024.97</v>
      </c>
      <c r="H18" s="53">
        <v>24199.439999999999</v>
      </c>
      <c r="I18" s="53">
        <v>23897.57</v>
      </c>
      <c r="J18" s="8">
        <v>23762.92</v>
      </c>
      <c r="K18" s="9">
        <v>23713.26</v>
      </c>
      <c r="L18" s="9">
        <v>23630.75</v>
      </c>
      <c r="M18" s="9">
        <v>23785.39</v>
      </c>
      <c r="N18" s="9">
        <v>23783.37</v>
      </c>
      <c r="O18" s="9">
        <v>23783.53</v>
      </c>
      <c r="P18" s="9">
        <v>23859.95</v>
      </c>
      <c r="Q18" s="9">
        <v>23844.53</v>
      </c>
      <c r="R18" s="9">
        <v>24016.07</v>
      </c>
      <c r="S18" s="9">
        <v>23811.75</v>
      </c>
      <c r="T18" s="186">
        <v>23246.81</v>
      </c>
      <c r="U18" s="9">
        <v>23336.6</v>
      </c>
      <c r="V18" s="9">
        <v>21925.26</v>
      </c>
    </row>
    <row r="19" spans="1:23" ht="15" customHeight="1" x14ac:dyDescent="0.2">
      <c r="A19" s="51" t="s">
        <v>11</v>
      </c>
      <c r="B19" s="51">
        <v>12203294</v>
      </c>
      <c r="C19" s="54">
        <v>13582221</v>
      </c>
      <c r="D19" s="54">
        <v>17873142</v>
      </c>
      <c r="E19" s="54">
        <v>20398436</v>
      </c>
      <c r="F19" s="54">
        <v>21512365</v>
      </c>
      <c r="G19" s="54">
        <v>20629360</v>
      </c>
      <c r="H19" s="54">
        <v>22741478</v>
      </c>
      <c r="I19" s="54">
        <v>23488110</v>
      </c>
      <c r="J19" s="10">
        <v>22988045</v>
      </c>
      <c r="K19" s="11">
        <v>37075957</v>
      </c>
      <c r="L19" s="12">
        <v>34381933</v>
      </c>
      <c r="M19" s="12">
        <v>26058680</v>
      </c>
      <c r="N19" s="12">
        <v>24309402</v>
      </c>
      <c r="O19" s="12">
        <v>21792988</v>
      </c>
      <c r="P19" s="12">
        <v>21637899</v>
      </c>
      <c r="Q19" s="12">
        <v>23711193</v>
      </c>
      <c r="R19" s="12">
        <v>23251871</v>
      </c>
      <c r="S19" s="12">
        <v>23950581</v>
      </c>
      <c r="T19" s="187">
        <v>25764849</v>
      </c>
      <c r="U19" s="15">
        <v>28258130</v>
      </c>
      <c r="V19" s="15">
        <v>42077365</v>
      </c>
    </row>
    <row r="20" spans="1:23" ht="15" customHeight="1" x14ac:dyDescent="0.2">
      <c r="A20" s="51" t="s">
        <v>12</v>
      </c>
      <c r="B20" s="51">
        <v>102501794</v>
      </c>
      <c r="C20" s="54">
        <v>95255363</v>
      </c>
      <c r="D20" s="54">
        <v>99094892</v>
      </c>
      <c r="E20" s="54">
        <v>90915310</v>
      </c>
      <c r="F20" s="54">
        <v>97274322</v>
      </c>
      <c r="G20" s="54">
        <v>101405359</v>
      </c>
      <c r="H20" s="54">
        <v>104030908</v>
      </c>
      <c r="I20" s="54">
        <v>126578098</v>
      </c>
      <c r="J20" s="13">
        <v>116996701</v>
      </c>
      <c r="K20" s="14">
        <v>103413676</v>
      </c>
      <c r="L20" s="11">
        <v>104554767</v>
      </c>
      <c r="M20" s="11">
        <v>116394524</v>
      </c>
      <c r="N20" s="11">
        <v>117309665</v>
      </c>
      <c r="O20" s="11">
        <v>117630467</v>
      </c>
      <c r="P20" s="11">
        <v>128308357</v>
      </c>
      <c r="Q20" s="11">
        <v>130748156</v>
      </c>
      <c r="R20" s="11">
        <v>141425396</v>
      </c>
      <c r="S20" s="11">
        <v>142985297</v>
      </c>
      <c r="T20" s="188">
        <v>144976467</v>
      </c>
      <c r="U20" s="11">
        <v>151584298</v>
      </c>
      <c r="V20" s="11">
        <v>149294479</v>
      </c>
    </row>
    <row r="21" spans="1:23" ht="15" customHeight="1" x14ac:dyDescent="0.2">
      <c r="A21" s="51" t="s">
        <v>13</v>
      </c>
      <c r="B21" s="51">
        <v>57137026</v>
      </c>
      <c r="C21" s="54">
        <v>56233211</v>
      </c>
      <c r="D21" s="54">
        <v>59731596</v>
      </c>
      <c r="E21" s="54">
        <v>68203925</v>
      </c>
      <c r="F21" s="54">
        <v>69123195</v>
      </c>
      <c r="G21" s="54">
        <v>71829658</v>
      </c>
      <c r="H21" s="54">
        <v>75661599</v>
      </c>
      <c r="I21" s="54">
        <v>69210088</v>
      </c>
      <c r="J21" s="10">
        <v>76635431</v>
      </c>
      <c r="K21" s="11">
        <v>73380731</v>
      </c>
      <c r="L21" s="11">
        <v>78081175</v>
      </c>
      <c r="M21" s="11">
        <v>79222657</v>
      </c>
      <c r="N21" s="11">
        <v>82305024</v>
      </c>
      <c r="O21" s="10">
        <v>83100118</v>
      </c>
      <c r="P21" s="11">
        <v>92435706</v>
      </c>
      <c r="Q21" s="11">
        <v>103435342</v>
      </c>
      <c r="R21" s="11">
        <v>108890672</v>
      </c>
      <c r="S21" s="11">
        <v>111589746</v>
      </c>
      <c r="T21" s="188">
        <v>121877901</v>
      </c>
      <c r="U21" s="11">
        <v>126265109</v>
      </c>
      <c r="V21" s="11">
        <v>124962991</v>
      </c>
    </row>
    <row r="22" spans="1:23" ht="15" customHeight="1" x14ac:dyDescent="0.2">
      <c r="A22" s="51" t="s">
        <v>14</v>
      </c>
      <c r="B22" s="51">
        <v>171842114</v>
      </c>
      <c r="C22" s="54">
        <v>165070795</v>
      </c>
      <c r="D22" s="54">
        <v>176699630</v>
      </c>
      <c r="E22" s="54">
        <v>179517671</v>
      </c>
      <c r="F22" s="54">
        <v>187909882</v>
      </c>
      <c r="G22" s="54">
        <v>193864377</v>
      </c>
      <c r="H22" s="54">
        <v>202433985</v>
      </c>
      <c r="I22" s="54">
        <v>219276296</v>
      </c>
      <c r="J22" s="10">
        <v>216620177</v>
      </c>
      <c r="K22" s="11">
        <v>213870364</v>
      </c>
      <c r="L22" s="11">
        <v>217017875</v>
      </c>
      <c r="M22" s="11">
        <v>221675861</v>
      </c>
      <c r="N22" s="11">
        <v>223924091</v>
      </c>
      <c r="O22" s="11">
        <v>222523573</v>
      </c>
      <c r="P22" s="11">
        <v>242381962</v>
      </c>
      <c r="Q22" s="11">
        <v>257894691</v>
      </c>
      <c r="R22" s="11">
        <v>273567939</v>
      </c>
      <c r="S22" s="11">
        <v>278525624</v>
      </c>
      <c r="T22" s="188">
        <v>292619217</v>
      </c>
      <c r="U22" s="11">
        <v>306107537</v>
      </c>
      <c r="V22" s="11">
        <v>316334835</v>
      </c>
    </row>
    <row r="23" spans="1:23" ht="15" customHeight="1" x14ac:dyDescent="0.2">
      <c r="A23" s="51"/>
      <c r="B23" s="51"/>
      <c r="C23" s="54"/>
      <c r="D23" s="54"/>
      <c r="E23" s="54"/>
      <c r="F23" s="54"/>
      <c r="G23" s="54"/>
      <c r="H23" s="54"/>
      <c r="I23" s="54"/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88"/>
      <c r="U23" s="11"/>
      <c r="V23" s="11"/>
    </row>
    <row r="24" spans="1:23" ht="15" customHeight="1" x14ac:dyDescent="0.2">
      <c r="A24" s="51" t="s">
        <v>15</v>
      </c>
      <c r="B24" s="55">
        <v>512.97751831297808</v>
      </c>
      <c r="C24" s="56">
        <v>568.61518791584695</v>
      </c>
      <c r="D24" s="56">
        <v>745.76017865055735</v>
      </c>
      <c r="E24" s="56">
        <v>851.16654225051502</v>
      </c>
      <c r="F24" s="56">
        <v>896.86498642134757</v>
      </c>
      <c r="G24" s="56">
        <v>858.66329905927034</v>
      </c>
      <c r="H24" s="56">
        <v>939.75224220064604</v>
      </c>
      <c r="I24" s="56">
        <v>982.86604035473067</v>
      </c>
      <c r="J24" s="10">
        <v>967.39142327626405</v>
      </c>
      <c r="K24" s="11">
        <v>1563.5115964654376</v>
      </c>
      <c r="L24" s="11">
        <v>1454.9657966844049</v>
      </c>
      <c r="M24" s="11">
        <v>1095.5750567890625</v>
      </c>
      <c r="N24" s="11">
        <v>1022.1176393421118</v>
      </c>
      <c r="O24" s="11">
        <v>916.30586376370547</v>
      </c>
      <c r="P24" s="11">
        <v>906.87109570640337</v>
      </c>
      <c r="Q24" s="11">
        <v>994.40806759453847</v>
      </c>
      <c r="R24" s="11">
        <v>968.17968135502599</v>
      </c>
      <c r="S24" s="11">
        <v>1005.8303568616334</v>
      </c>
      <c r="T24" s="188">
        <v>1108.3176143307403</v>
      </c>
      <c r="U24" s="11">
        <v>1210.8931892392209</v>
      </c>
      <c r="V24" s="11">
        <v>1919.1272988324883</v>
      </c>
    </row>
    <row r="25" spans="1:23" ht="15" customHeight="1" x14ac:dyDescent="0.2">
      <c r="A25" s="51" t="s">
        <v>16</v>
      </c>
      <c r="B25" s="55">
        <v>4308.7641671788051</v>
      </c>
      <c r="C25" s="56">
        <v>3987.8342527512409</v>
      </c>
      <c r="D25" s="56">
        <v>4134.7528241692307</v>
      </c>
      <c r="E25" s="56">
        <v>3793.6276119568024</v>
      </c>
      <c r="F25" s="56">
        <v>4055.4320029283531</v>
      </c>
      <c r="G25" s="56">
        <v>4220.8318678441638</v>
      </c>
      <c r="H25" s="56">
        <v>4298.8973298555675</v>
      </c>
      <c r="I25" s="56">
        <v>5296.6932621182823</v>
      </c>
      <c r="J25" s="10">
        <v>4923.4985010259688</v>
      </c>
      <c r="K25" s="11">
        <v>4361.0062893081767</v>
      </c>
      <c r="L25" s="11">
        <v>4424.5217354506312</v>
      </c>
      <c r="M25" s="11">
        <v>4893.5301880692305</v>
      </c>
      <c r="N25" s="11">
        <v>4932.4240004675539</v>
      </c>
      <c r="O25" s="11">
        <v>4945.8792281885826</v>
      </c>
      <c r="P25" s="11">
        <v>5377.5618557457155</v>
      </c>
      <c r="Q25" s="11">
        <v>5483.360586264439</v>
      </c>
      <c r="R25" s="11">
        <v>5888.7818031842844</v>
      </c>
      <c r="S25" s="11">
        <v>6004.8210232343272</v>
      </c>
      <c r="T25" s="188">
        <v>6236.4026290058719</v>
      </c>
      <c r="U25" s="11">
        <v>6495.5605358107014</v>
      </c>
      <c r="V25" s="11">
        <v>6809.2455460049277</v>
      </c>
    </row>
    <row r="26" spans="1:23" ht="15" customHeight="1" x14ac:dyDescent="0.2">
      <c r="A26" s="51" t="s">
        <v>17</v>
      </c>
      <c r="B26" s="55">
        <v>2401.8113307164531</v>
      </c>
      <c r="C26" s="56">
        <v>2354.1847713916945</v>
      </c>
      <c r="D26" s="56">
        <v>2492.3119675344669</v>
      </c>
      <c r="E26" s="56">
        <v>2845.9485330229954</v>
      </c>
      <c r="F26" s="56">
        <v>2881.7925572141958</v>
      </c>
      <c r="G26" s="56">
        <v>2989.7917874611289</v>
      </c>
      <c r="H26" s="56">
        <v>3126.5847060923725</v>
      </c>
      <c r="I26" s="56">
        <v>2896.1140400467498</v>
      </c>
      <c r="J26" s="10">
        <v>3225.000589153185</v>
      </c>
      <c r="K26" s="11">
        <v>3094.5020212320028</v>
      </c>
      <c r="L26" s="11">
        <v>3304.2190789543288</v>
      </c>
      <c r="M26" s="11">
        <v>3330.7276861972832</v>
      </c>
      <c r="N26" s="11">
        <v>3460.6123522444464</v>
      </c>
      <c r="O26" s="12">
        <v>3494.0195168673449</v>
      </c>
      <c r="P26" s="12">
        <v>3874.094706820425</v>
      </c>
      <c r="Q26" s="12">
        <v>4337.90651356936</v>
      </c>
      <c r="R26" s="12">
        <v>4534.0753920187608</v>
      </c>
      <c r="S26" s="12">
        <v>4686.3311600365369</v>
      </c>
      <c r="T26" s="187">
        <v>5242.7795899738503</v>
      </c>
      <c r="U26" s="15">
        <v>5410.6043296795597</v>
      </c>
      <c r="V26" s="15">
        <v>5699.4987060586745</v>
      </c>
    </row>
    <row r="27" spans="1:23" ht="15" customHeight="1" x14ac:dyDescent="0.2">
      <c r="A27" s="57" t="s">
        <v>18</v>
      </c>
      <c r="B27" s="58">
        <v>7223.5530162082359</v>
      </c>
      <c r="C27" s="59">
        <v>6910.6342120587824</v>
      </c>
      <c r="D27" s="59">
        <v>7372.8249703542551</v>
      </c>
      <c r="E27" s="59">
        <v>7490.7426872303131</v>
      </c>
      <c r="F27" s="59">
        <v>7834.089546563896</v>
      </c>
      <c r="G27" s="59">
        <v>8069.2869543645629</v>
      </c>
      <c r="H27" s="59">
        <v>8365.2342781485859</v>
      </c>
      <c r="I27" s="59">
        <v>9175.6733425197617</v>
      </c>
      <c r="J27" s="17">
        <v>9115.890513455417</v>
      </c>
      <c r="K27" s="18">
        <v>9019.0199070056169</v>
      </c>
      <c r="L27" s="18">
        <v>9183.7066110893647</v>
      </c>
      <c r="M27" s="18">
        <v>9319.8329310555764</v>
      </c>
      <c r="N27" s="18">
        <v>9415.1539920541127</v>
      </c>
      <c r="O27" s="18">
        <v>9356.204608819633</v>
      </c>
      <c r="P27" s="18">
        <v>10158.527658272544</v>
      </c>
      <c r="Q27" s="18">
        <v>10815.675167428337</v>
      </c>
      <c r="R27" s="18">
        <v>11391.036876558072</v>
      </c>
      <c r="S27" s="18">
        <v>11696.982540132498</v>
      </c>
      <c r="T27" s="189">
        <v>12587.499833310461</v>
      </c>
      <c r="U27" s="39">
        <v>13117.058054729481</v>
      </c>
      <c r="V27" s="39">
        <v>14427.87155089609</v>
      </c>
    </row>
    <row r="28" spans="1:23" ht="15" customHeight="1" x14ac:dyDescent="0.2">
      <c r="A28" s="268"/>
      <c r="B28" s="268"/>
      <c r="C28" s="268"/>
      <c r="D28" s="268"/>
      <c r="E28" s="268"/>
      <c r="F28" s="268"/>
      <c r="G28" s="268"/>
      <c r="H28" s="268"/>
      <c r="I28" s="268"/>
      <c r="J28" s="23"/>
      <c r="K28" s="24"/>
      <c r="L28" s="24"/>
      <c r="M28" s="24"/>
      <c r="N28" s="24"/>
      <c r="O28" s="24"/>
      <c r="P28" s="24"/>
      <c r="Q28" s="24"/>
      <c r="R28" s="24"/>
      <c r="S28" s="230"/>
      <c r="T28" s="231"/>
      <c r="U28" s="231"/>
      <c r="V28" s="231"/>
      <c r="W28" s="42"/>
    </row>
    <row r="29" spans="1:23" ht="15" customHeight="1" x14ac:dyDescent="0.2">
      <c r="A29" s="60" t="s">
        <v>19</v>
      </c>
      <c r="B29" s="46"/>
      <c r="C29" s="47"/>
      <c r="D29" s="47"/>
      <c r="E29" s="47"/>
      <c r="F29" s="47"/>
      <c r="G29" s="47"/>
      <c r="H29" s="47"/>
      <c r="I29" s="47"/>
      <c r="J29" s="21"/>
      <c r="K29" s="22"/>
      <c r="L29" s="22"/>
      <c r="M29" s="22"/>
      <c r="N29" s="22"/>
      <c r="O29" s="22"/>
      <c r="P29" s="22"/>
      <c r="Q29" s="22"/>
      <c r="R29" s="22"/>
      <c r="S29" s="5"/>
      <c r="T29" s="46"/>
      <c r="U29" s="47"/>
      <c r="V29" s="47"/>
    </row>
    <row r="30" spans="1:23" ht="15" customHeight="1" x14ac:dyDescent="0.2">
      <c r="A30" s="61"/>
      <c r="J30" s="10"/>
      <c r="K30" s="11"/>
      <c r="L30" s="11"/>
      <c r="M30" s="11"/>
      <c r="N30" s="11"/>
      <c r="O30" s="11"/>
      <c r="P30" s="11"/>
      <c r="Q30" s="11"/>
      <c r="R30" s="11"/>
      <c r="S30" s="7"/>
      <c r="T30" s="49"/>
      <c r="U30" s="50"/>
      <c r="V30" s="50"/>
    </row>
    <row r="31" spans="1:23" ht="15" customHeight="1" x14ac:dyDescent="0.2">
      <c r="A31" s="51" t="s">
        <v>10</v>
      </c>
      <c r="B31" s="52">
        <v>1823.05</v>
      </c>
      <c r="C31" s="53">
        <v>1822.35</v>
      </c>
      <c r="D31" s="53">
        <v>1783.59</v>
      </c>
      <c r="E31" s="53">
        <v>1718.38</v>
      </c>
      <c r="F31" s="53">
        <v>1638.02</v>
      </c>
      <c r="G31" s="53">
        <v>1591.91</v>
      </c>
      <c r="H31" s="53">
        <v>1552.8</v>
      </c>
      <c r="I31" s="53">
        <v>1545.31</v>
      </c>
      <c r="J31" s="8">
        <v>1503.24</v>
      </c>
      <c r="K31" s="9">
        <v>1523.17</v>
      </c>
      <c r="L31" s="9">
        <v>1427.5</v>
      </c>
      <c r="M31" s="9">
        <v>1353.96</v>
      </c>
      <c r="N31" s="9">
        <v>1255.3900000000001</v>
      </c>
      <c r="O31" s="9">
        <v>1230.99</v>
      </c>
      <c r="P31" s="9">
        <v>1243.05</v>
      </c>
      <c r="Q31" s="9">
        <v>1171.48</v>
      </c>
      <c r="R31" s="9">
        <v>1148.99</v>
      </c>
      <c r="S31" s="9">
        <v>1099.53</v>
      </c>
      <c r="T31" s="186">
        <v>1028.55</v>
      </c>
      <c r="U31" s="9">
        <v>1032.67</v>
      </c>
      <c r="V31" s="9">
        <v>995.06</v>
      </c>
    </row>
    <row r="32" spans="1:23" ht="15" customHeight="1" x14ac:dyDescent="0.2">
      <c r="A32" s="51" t="s">
        <v>11</v>
      </c>
      <c r="B32" s="51">
        <v>3829251</v>
      </c>
      <c r="C32" s="54">
        <v>4591456</v>
      </c>
      <c r="D32" s="54">
        <v>4578200</v>
      </c>
      <c r="E32" s="54">
        <v>4338146</v>
      </c>
      <c r="F32" s="54">
        <v>3000107</v>
      </c>
      <c r="G32" s="54">
        <v>3000107</v>
      </c>
      <c r="H32" s="54">
        <v>3089402</v>
      </c>
      <c r="I32" s="54">
        <v>3089402</v>
      </c>
      <c r="J32" s="10">
        <v>3434681</v>
      </c>
      <c r="K32" s="11">
        <v>4270683</v>
      </c>
      <c r="L32" s="12">
        <v>5186404</v>
      </c>
      <c r="M32" s="12">
        <v>3959175</v>
      </c>
      <c r="N32" s="12">
        <v>3866832</v>
      </c>
      <c r="O32" s="12">
        <v>3485949</v>
      </c>
      <c r="P32" s="12">
        <v>3327951</v>
      </c>
      <c r="Q32" s="12">
        <v>3590325</v>
      </c>
      <c r="R32" s="12">
        <v>3557767</v>
      </c>
      <c r="S32" s="12">
        <v>3590411</v>
      </c>
      <c r="T32" s="187">
        <v>3585923</v>
      </c>
      <c r="U32" s="15">
        <v>3206478</v>
      </c>
      <c r="V32" s="15">
        <v>4697428</v>
      </c>
    </row>
    <row r="33" spans="1:23" ht="15" customHeight="1" x14ac:dyDescent="0.2">
      <c r="A33" s="51" t="s">
        <v>12</v>
      </c>
      <c r="B33" s="51">
        <v>10104697</v>
      </c>
      <c r="C33" s="54">
        <v>9477264</v>
      </c>
      <c r="D33" s="54">
        <v>9995513</v>
      </c>
      <c r="E33" s="54">
        <v>11530333</v>
      </c>
      <c r="F33" s="54">
        <v>13549560</v>
      </c>
      <c r="G33" s="54">
        <v>13549560</v>
      </c>
      <c r="H33" s="54">
        <v>11191385</v>
      </c>
      <c r="I33" s="54">
        <v>11242454</v>
      </c>
      <c r="J33" s="13">
        <v>12621582</v>
      </c>
      <c r="K33" s="14">
        <v>10538021</v>
      </c>
      <c r="L33" s="11">
        <v>10714836</v>
      </c>
      <c r="M33" s="11">
        <v>11359769</v>
      </c>
      <c r="N33" s="11">
        <v>9998352</v>
      </c>
      <c r="O33" s="11">
        <v>9344716</v>
      </c>
      <c r="P33" s="11">
        <v>9958194</v>
      </c>
      <c r="Q33" s="11">
        <v>10358001</v>
      </c>
      <c r="R33" s="11">
        <v>11134085</v>
      </c>
      <c r="S33" s="11">
        <v>11186875</v>
      </c>
      <c r="T33" s="188">
        <v>12386852</v>
      </c>
      <c r="U33" s="11">
        <v>10353453</v>
      </c>
      <c r="V33" s="11">
        <v>10598252</v>
      </c>
    </row>
    <row r="34" spans="1:23" ht="15" customHeight="1" x14ac:dyDescent="0.2">
      <c r="A34" s="51" t="s">
        <v>13</v>
      </c>
      <c r="B34" s="51">
        <v>5566236</v>
      </c>
      <c r="C34" s="54">
        <v>5645054</v>
      </c>
      <c r="D34" s="54">
        <v>5275848</v>
      </c>
      <c r="E34" s="54">
        <v>5820081</v>
      </c>
      <c r="F34" s="54">
        <v>6164003</v>
      </c>
      <c r="G34" s="54">
        <v>6164003</v>
      </c>
      <c r="H34" s="54">
        <v>5502685</v>
      </c>
      <c r="I34" s="54">
        <v>5502685</v>
      </c>
      <c r="J34" s="10">
        <v>6629714</v>
      </c>
      <c r="K34" s="11">
        <v>6537713</v>
      </c>
      <c r="L34" s="11">
        <v>6639134</v>
      </c>
      <c r="M34" s="11">
        <v>6943814</v>
      </c>
      <c r="N34" s="11">
        <v>6779013</v>
      </c>
      <c r="O34" s="10">
        <v>7390415</v>
      </c>
      <c r="P34" s="11">
        <v>6199542</v>
      </c>
      <c r="Q34" s="11">
        <v>6119493</v>
      </c>
      <c r="R34" s="11">
        <v>6284730</v>
      </c>
      <c r="S34" s="11">
        <v>6704140</v>
      </c>
      <c r="T34" s="188">
        <v>6729772</v>
      </c>
      <c r="U34" s="11">
        <v>6848953</v>
      </c>
      <c r="V34" s="11">
        <v>6694988</v>
      </c>
    </row>
    <row r="35" spans="1:23" ht="15" customHeight="1" x14ac:dyDescent="0.2">
      <c r="A35" s="51" t="s">
        <v>14</v>
      </c>
      <c r="B35" s="51">
        <v>19500184</v>
      </c>
      <c r="C35" s="54">
        <v>19713774</v>
      </c>
      <c r="D35" s="54">
        <v>19849561</v>
      </c>
      <c r="E35" s="54">
        <v>21688560</v>
      </c>
      <c r="F35" s="54">
        <v>22713670</v>
      </c>
      <c r="G35" s="54">
        <v>22713670</v>
      </c>
      <c r="H35" s="54">
        <v>19783472</v>
      </c>
      <c r="I35" s="54">
        <v>19834541</v>
      </c>
      <c r="J35" s="10">
        <v>22685977</v>
      </c>
      <c r="K35" s="11">
        <v>21346417</v>
      </c>
      <c r="L35" s="11">
        <v>22540374</v>
      </c>
      <c r="M35" s="11">
        <v>22262758</v>
      </c>
      <c r="N35" s="11">
        <v>20644197</v>
      </c>
      <c r="O35" s="11">
        <v>20221080</v>
      </c>
      <c r="P35" s="11">
        <v>19485687</v>
      </c>
      <c r="Q35" s="11">
        <v>20067819</v>
      </c>
      <c r="R35" s="11">
        <v>20976582</v>
      </c>
      <c r="S35" s="11">
        <v>21481426</v>
      </c>
      <c r="T35" s="188">
        <v>22702547</v>
      </c>
      <c r="U35" s="11">
        <v>20408884</v>
      </c>
      <c r="V35" s="11">
        <v>21990668</v>
      </c>
    </row>
    <row r="36" spans="1:23" ht="15" customHeight="1" x14ac:dyDescent="0.2">
      <c r="A36" s="51"/>
      <c r="B36" s="51"/>
      <c r="C36" s="54"/>
      <c r="D36" s="54"/>
      <c r="E36" s="54"/>
      <c r="F36" s="54"/>
      <c r="G36" s="54"/>
      <c r="H36" s="54"/>
      <c r="I36" s="54"/>
      <c r="J36" s="10"/>
      <c r="K36" s="11"/>
      <c r="L36" s="11"/>
      <c r="M36" s="11"/>
      <c r="N36" s="11"/>
      <c r="O36" s="11"/>
      <c r="P36" s="11"/>
      <c r="Q36" s="11"/>
      <c r="R36" s="11"/>
      <c r="S36" s="11"/>
      <c r="T36" s="188"/>
      <c r="U36" s="11"/>
      <c r="V36" s="11"/>
    </row>
    <row r="37" spans="1:23" ht="15" customHeight="1" x14ac:dyDescent="0.2">
      <c r="A37" s="51" t="s">
        <v>15</v>
      </c>
      <c r="B37" s="55">
        <v>2100.4640574860809</v>
      </c>
      <c r="C37" s="56">
        <v>2519.5247894202544</v>
      </c>
      <c r="D37" s="56">
        <v>2566.845519429914</v>
      </c>
      <c r="E37" s="56">
        <v>2524.5556861695318</v>
      </c>
      <c r="F37" s="56">
        <v>1831.5447918828829</v>
      </c>
      <c r="G37" s="56">
        <v>1884.5958628314413</v>
      </c>
      <c r="H37" s="56">
        <v>1989.5685213807317</v>
      </c>
      <c r="I37" s="56">
        <v>1999.2118086338664</v>
      </c>
      <c r="J37" s="10">
        <v>2284.8520528990712</v>
      </c>
      <c r="K37" s="11">
        <v>2803.8124437850011</v>
      </c>
      <c r="L37" s="11">
        <v>3633.2077057793344</v>
      </c>
      <c r="M37" s="11">
        <v>2924.1447310112558</v>
      </c>
      <c r="N37" s="11">
        <v>3080.1838472506547</v>
      </c>
      <c r="O37" s="11">
        <v>2831.8256037823217</v>
      </c>
      <c r="P37" s="11">
        <v>2677.2462893688912</v>
      </c>
      <c r="Q37" s="11">
        <v>3064.7770341789874</v>
      </c>
      <c r="R37" s="11">
        <v>3096.4299080061619</v>
      </c>
      <c r="S37" s="11">
        <v>3265.4052185933992</v>
      </c>
      <c r="T37" s="188">
        <v>3486.3866608332119</v>
      </c>
      <c r="U37" s="11">
        <v>3105.0364588881248</v>
      </c>
      <c r="V37" s="11">
        <v>4720.7484975780353</v>
      </c>
    </row>
    <row r="38" spans="1:23" ht="15" customHeight="1" x14ac:dyDescent="0.2">
      <c r="A38" s="51" t="s">
        <v>16</v>
      </c>
      <c r="B38" s="55">
        <v>5542.7426565371215</v>
      </c>
      <c r="C38" s="56">
        <v>5200.5728866573381</v>
      </c>
      <c r="D38" s="56">
        <v>5604.1539815764836</v>
      </c>
      <c r="E38" s="56">
        <v>6710.0018622190664</v>
      </c>
      <c r="F38" s="56">
        <v>8271.9136518479627</v>
      </c>
      <c r="G38" s="56">
        <v>8511.5113291580547</v>
      </c>
      <c r="H38" s="56">
        <v>7207.2288768675944</v>
      </c>
      <c r="I38" s="56">
        <v>7275.2095048889869</v>
      </c>
      <c r="J38" s="10">
        <v>8396.2520954737774</v>
      </c>
      <c r="K38" s="11">
        <v>6918.4798807749621</v>
      </c>
      <c r="L38" s="11">
        <v>7506.0147110332746</v>
      </c>
      <c r="M38" s="11">
        <v>8390.0329404118293</v>
      </c>
      <c r="N38" s="11">
        <v>7964.3393686424133</v>
      </c>
      <c r="O38" s="11">
        <v>7591.2200748990654</v>
      </c>
      <c r="P38" s="11">
        <v>8011.0968987570895</v>
      </c>
      <c r="Q38" s="11">
        <v>8841.8077986820081</v>
      </c>
      <c r="R38" s="11">
        <v>9690.3236755759408</v>
      </c>
      <c r="S38" s="11">
        <v>10174.233536147263</v>
      </c>
      <c r="T38" s="188">
        <v>12043.023674104323</v>
      </c>
      <c r="U38" s="11">
        <v>10025.906630385311</v>
      </c>
      <c r="V38" s="11">
        <v>10650.867284384862</v>
      </c>
    </row>
    <row r="39" spans="1:23" ht="15" customHeight="1" x14ac:dyDescent="0.2">
      <c r="A39" s="51" t="s">
        <v>17</v>
      </c>
      <c r="B39" s="55">
        <v>3053.2547105126027</v>
      </c>
      <c r="C39" s="56">
        <v>3097.6782725601561</v>
      </c>
      <c r="D39" s="56">
        <v>2957.9937093166031</v>
      </c>
      <c r="E39" s="56">
        <v>3386.9580651543893</v>
      </c>
      <c r="F39" s="56">
        <v>3763.0816473547334</v>
      </c>
      <c r="G39" s="56">
        <v>3872.0800799040144</v>
      </c>
      <c r="H39" s="56">
        <v>3543.7178001030397</v>
      </c>
      <c r="I39" s="56">
        <v>3560.893930667633</v>
      </c>
      <c r="J39" s="10">
        <v>4410.2831217902667</v>
      </c>
      <c r="K39" s="11">
        <v>4292.1755286671869</v>
      </c>
      <c r="L39" s="11">
        <v>4650.8819614711038</v>
      </c>
      <c r="M39" s="11">
        <v>5128.5222606280831</v>
      </c>
      <c r="N39" s="11">
        <v>5399.9259194353945</v>
      </c>
      <c r="O39" s="12">
        <v>6003.635285420678</v>
      </c>
      <c r="P39" s="12">
        <v>4987.3633401713532</v>
      </c>
      <c r="Q39" s="12">
        <v>5223.7281046197968</v>
      </c>
      <c r="R39" s="12">
        <v>5469.786508150637</v>
      </c>
      <c r="S39" s="12">
        <v>6097.2779278418966</v>
      </c>
      <c r="T39" s="187">
        <v>6542.9702007680717</v>
      </c>
      <c r="U39" s="15">
        <v>6632.2765258988829</v>
      </c>
      <c r="V39" s="15">
        <v>6728.2254336421929</v>
      </c>
    </row>
    <row r="40" spans="1:23" ht="15" customHeight="1" x14ac:dyDescent="0.2">
      <c r="A40" s="57" t="s">
        <v>18</v>
      </c>
      <c r="B40" s="58">
        <v>10696.461424535806</v>
      </c>
      <c r="C40" s="59">
        <v>10817.775948637749</v>
      </c>
      <c r="D40" s="59">
        <v>11128.993210323</v>
      </c>
      <c r="E40" s="59">
        <v>12621.515613542988</v>
      </c>
      <c r="F40" s="59">
        <v>13866.540091085579</v>
      </c>
      <c r="G40" s="59">
        <v>14268.18727189351</v>
      </c>
      <c r="H40" s="59">
        <v>12740.515198351366</v>
      </c>
      <c r="I40" s="59">
        <v>12835.315244190486</v>
      </c>
      <c r="J40" s="17">
        <v>15091.387270163113</v>
      </c>
      <c r="K40" s="18">
        <v>14014.46785322715</v>
      </c>
      <c r="L40" s="18">
        <v>15790.104378283713</v>
      </c>
      <c r="M40" s="18">
        <v>16442.699932051168</v>
      </c>
      <c r="N40" s="18">
        <v>16444.449135328461</v>
      </c>
      <c r="O40" s="18">
        <v>16426.680964102066</v>
      </c>
      <c r="P40" s="18">
        <v>15675.706528297334</v>
      </c>
      <c r="Q40" s="18">
        <v>17130.312937480794</v>
      </c>
      <c r="R40" s="18">
        <v>18256.540091732739</v>
      </c>
      <c r="S40" s="18">
        <v>19536.91668258256</v>
      </c>
      <c r="T40" s="189">
        <v>22072.380535705604</v>
      </c>
      <c r="U40" s="39">
        <v>19763.219615172318</v>
      </c>
      <c r="V40" s="39">
        <v>22099.841215605091</v>
      </c>
    </row>
    <row r="41" spans="1:23" ht="15" customHeight="1" x14ac:dyDescent="0.2">
      <c r="A41" s="266"/>
      <c r="B41" s="266"/>
      <c r="C41" s="266"/>
      <c r="D41" s="266"/>
      <c r="E41" s="266"/>
      <c r="F41" s="266"/>
      <c r="G41" s="266"/>
      <c r="H41" s="266"/>
      <c r="I41" s="266"/>
      <c r="J41" s="19"/>
      <c r="K41" s="19"/>
      <c r="L41" s="19"/>
      <c r="M41" s="19"/>
      <c r="N41" s="19"/>
      <c r="O41" s="19"/>
      <c r="P41" s="20"/>
      <c r="Q41" s="20"/>
      <c r="R41" s="25"/>
      <c r="S41" s="230"/>
      <c r="T41" s="231"/>
      <c r="U41" s="231"/>
      <c r="V41" s="231"/>
      <c r="W41" s="42"/>
    </row>
    <row r="42" spans="1:23" ht="15" customHeight="1" x14ac:dyDescent="0.2">
      <c r="A42" s="60" t="s">
        <v>20</v>
      </c>
      <c r="B42" s="46"/>
      <c r="C42" s="47"/>
      <c r="D42" s="47"/>
      <c r="E42" s="47"/>
      <c r="F42" s="47"/>
      <c r="G42" s="47"/>
      <c r="H42" s="47"/>
      <c r="I42" s="47"/>
      <c r="J42" s="21"/>
      <c r="K42" s="22"/>
      <c r="L42" s="22"/>
      <c r="M42" s="22"/>
      <c r="N42" s="22"/>
      <c r="O42" s="22"/>
      <c r="P42" s="22"/>
      <c r="Q42" s="22"/>
      <c r="R42" s="22"/>
      <c r="S42" s="5"/>
      <c r="T42" s="46"/>
      <c r="U42" s="47"/>
      <c r="V42" s="47"/>
    </row>
    <row r="43" spans="1:23" ht="15" customHeight="1" x14ac:dyDescent="0.2">
      <c r="A43" s="61"/>
      <c r="J43" s="10"/>
      <c r="K43" s="11"/>
      <c r="L43" s="11"/>
      <c r="M43" s="11"/>
      <c r="N43" s="11"/>
      <c r="O43" s="11"/>
      <c r="P43" s="11"/>
      <c r="Q43" s="11"/>
      <c r="R43" s="11"/>
      <c r="S43" s="7"/>
      <c r="T43" s="49"/>
      <c r="U43" s="50"/>
      <c r="V43" s="50"/>
    </row>
    <row r="44" spans="1:23" ht="15" customHeight="1" x14ac:dyDescent="0.2">
      <c r="A44" s="51" t="s">
        <v>10</v>
      </c>
      <c r="B44" s="52">
        <v>7252.51</v>
      </c>
      <c r="C44" s="53">
        <v>7511.73</v>
      </c>
      <c r="D44" s="53">
        <v>7713.98</v>
      </c>
      <c r="E44" s="53">
        <v>7904.72</v>
      </c>
      <c r="F44" s="53">
        <v>8095.12</v>
      </c>
      <c r="G44" s="53">
        <v>8316.39</v>
      </c>
      <c r="H44" s="53">
        <v>8705.7900000000009</v>
      </c>
      <c r="I44" s="53">
        <v>8832.8700000000008</v>
      </c>
      <c r="J44" s="8">
        <v>9009.69</v>
      </c>
      <c r="K44" s="9">
        <v>8989.44</v>
      </c>
      <c r="L44" s="9">
        <v>8934.35</v>
      </c>
      <c r="M44" s="9">
        <v>9006.9599999999991</v>
      </c>
      <c r="N44" s="9">
        <v>9100.89</v>
      </c>
      <c r="O44" s="9">
        <v>9135.8700000000008</v>
      </c>
      <c r="P44" s="9">
        <v>9312.4699999999993</v>
      </c>
      <c r="Q44" s="9">
        <v>9468.84</v>
      </c>
      <c r="R44" s="9">
        <v>9630.64</v>
      </c>
      <c r="S44" s="9">
        <v>9752.9599999999991</v>
      </c>
      <c r="T44" s="186">
        <v>9875.19</v>
      </c>
      <c r="U44" s="9">
        <v>9878.51</v>
      </c>
      <c r="V44" s="9">
        <v>9877.26</v>
      </c>
    </row>
    <row r="45" spans="1:23" ht="15" customHeight="1" x14ac:dyDescent="0.2">
      <c r="A45" s="51" t="s">
        <v>11</v>
      </c>
      <c r="B45" s="51">
        <v>2482897</v>
      </c>
      <c r="C45" s="54">
        <v>4047527</v>
      </c>
      <c r="D45" s="54">
        <v>3994966</v>
      </c>
      <c r="E45" s="54">
        <v>4521126</v>
      </c>
      <c r="F45" s="54">
        <v>4673555</v>
      </c>
      <c r="G45" s="54">
        <v>4761758</v>
      </c>
      <c r="H45" s="54">
        <v>4875036</v>
      </c>
      <c r="I45" s="54">
        <v>4946253</v>
      </c>
      <c r="J45" s="10">
        <v>5701055</v>
      </c>
      <c r="K45" s="11">
        <v>10294931</v>
      </c>
      <c r="L45" s="12">
        <v>10009202</v>
      </c>
      <c r="M45" s="12">
        <v>7773182</v>
      </c>
      <c r="N45" s="12">
        <v>6964277</v>
      </c>
      <c r="O45" s="12">
        <v>7541984</v>
      </c>
      <c r="P45" s="12">
        <v>6897497</v>
      </c>
      <c r="Q45" s="12">
        <v>6988064</v>
      </c>
      <c r="R45" s="12">
        <v>7782667</v>
      </c>
      <c r="S45" s="12">
        <v>8460677</v>
      </c>
      <c r="T45" s="187">
        <v>7820794</v>
      </c>
      <c r="U45" s="15">
        <v>7284591</v>
      </c>
      <c r="V45" s="15">
        <v>10481603</v>
      </c>
    </row>
    <row r="46" spans="1:23" ht="15" customHeight="1" x14ac:dyDescent="0.2">
      <c r="A46" s="51" t="s">
        <v>12</v>
      </c>
      <c r="B46" s="51">
        <v>33812144</v>
      </c>
      <c r="C46" s="54">
        <v>28489820</v>
      </c>
      <c r="D46" s="54">
        <v>27455961</v>
      </c>
      <c r="E46" s="54">
        <v>28550414</v>
      </c>
      <c r="F46" s="54">
        <v>30925539</v>
      </c>
      <c r="G46" s="54">
        <v>33537515</v>
      </c>
      <c r="H46" s="54">
        <v>36685413</v>
      </c>
      <c r="I46" s="54">
        <v>44425864</v>
      </c>
      <c r="J46" s="13">
        <v>42401836</v>
      </c>
      <c r="K46" s="14">
        <v>38176230</v>
      </c>
      <c r="L46" s="11">
        <v>37337378</v>
      </c>
      <c r="M46" s="11">
        <v>41917827</v>
      </c>
      <c r="N46" s="11">
        <v>44251834</v>
      </c>
      <c r="O46" s="11">
        <v>45005195</v>
      </c>
      <c r="P46" s="11">
        <v>47884875</v>
      </c>
      <c r="Q46" s="11">
        <v>49425782</v>
      </c>
      <c r="R46" s="11">
        <v>55116380</v>
      </c>
      <c r="S46" s="11">
        <v>57600638</v>
      </c>
      <c r="T46" s="188">
        <v>59960943</v>
      </c>
      <c r="U46" s="11">
        <v>60686627</v>
      </c>
      <c r="V46" s="11">
        <v>65455620</v>
      </c>
    </row>
    <row r="47" spans="1:23" ht="15" customHeight="1" x14ac:dyDescent="0.2">
      <c r="A47" s="51" t="s">
        <v>13</v>
      </c>
      <c r="B47" s="51">
        <v>17806322</v>
      </c>
      <c r="C47" s="54">
        <v>19335337</v>
      </c>
      <c r="D47" s="54">
        <v>20411526</v>
      </c>
      <c r="E47" s="54">
        <v>23510163</v>
      </c>
      <c r="F47" s="54">
        <v>24873017</v>
      </c>
      <c r="G47" s="54">
        <v>24753467</v>
      </c>
      <c r="H47" s="54">
        <v>26255034</v>
      </c>
      <c r="I47" s="54">
        <v>23898755</v>
      </c>
      <c r="J47" s="10">
        <v>25419699</v>
      </c>
      <c r="K47" s="11">
        <v>26391930</v>
      </c>
      <c r="L47" s="11">
        <v>26703112</v>
      </c>
      <c r="M47" s="11">
        <v>27443770</v>
      </c>
      <c r="N47" s="11">
        <v>28182595</v>
      </c>
      <c r="O47" s="10">
        <v>29218541</v>
      </c>
      <c r="P47" s="11">
        <v>32504363</v>
      </c>
      <c r="Q47" s="11">
        <v>38836946</v>
      </c>
      <c r="R47" s="11">
        <v>38330252</v>
      </c>
      <c r="S47" s="11">
        <v>40137134</v>
      </c>
      <c r="T47" s="188">
        <v>42984206</v>
      </c>
      <c r="U47" s="11">
        <v>48018006</v>
      </c>
      <c r="V47" s="11">
        <v>54266047</v>
      </c>
    </row>
    <row r="48" spans="1:23" ht="15" customHeight="1" x14ac:dyDescent="0.2">
      <c r="A48" s="51" t="s">
        <v>14</v>
      </c>
      <c r="B48" s="51">
        <v>54101363</v>
      </c>
      <c r="C48" s="54">
        <v>51872684</v>
      </c>
      <c r="D48" s="54">
        <v>51862453</v>
      </c>
      <c r="E48" s="54">
        <v>56581703</v>
      </c>
      <c r="F48" s="54">
        <v>60472111</v>
      </c>
      <c r="G48" s="54">
        <v>63052740</v>
      </c>
      <c r="H48" s="54">
        <v>67815483</v>
      </c>
      <c r="I48" s="54">
        <v>73270872</v>
      </c>
      <c r="J48" s="10">
        <v>73522590</v>
      </c>
      <c r="K48" s="11">
        <v>74863091</v>
      </c>
      <c r="L48" s="11">
        <v>74049692</v>
      </c>
      <c r="M48" s="11">
        <v>77134779</v>
      </c>
      <c r="N48" s="11">
        <v>79398706</v>
      </c>
      <c r="O48" s="11">
        <v>81765720</v>
      </c>
      <c r="P48" s="11">
        <v>87286735</v>
      </c>
      <c r="Q48" s="11">
        <v>95250792</v>
      </c>
      <c r="R48" s="11">
        <v>101229299</v>
      </c>
      <c r="S48" s="11">
        <v>106198449</v>
      </c>
      <c r="T48" s="188">
        <v>110765943</v>
      </c>
      <c r="U48" s="11">
        <v>115989224</v>
      </c>
      <c r="V48" s="11">
        <v>130203270</v>
      </c>
    </row>
    <row r="49" spans="1:23" ht="15" customHeight="1" x14ac:dyDescent="0.2">
      <c r="A49" s="51"/>
      <c r="B49" s="51"/>
      <c r="C49" s="54"/>
      <c r="D49" s="54"/>
      <c r="E49" s="54"/>
      <c r="F49" s="54"/>
      <c r="G49" s="54"/>
      <c r="H49" s="54"/>
      <c r="I49" s="54"/>
      <c r="J49" s="10"/>
      <c r="K49" s="11"/>
      <c r="L49" s="11"/>
      <c r="M49" s="11"/>
      <c r="N49" s="11"/>
      <c r="O49" s="11"/>
      <c r="P49" s="11"/>
      <c r="Q49" s="11"/>
      <c r="R49" s="11"/>
      <c r="S49" s="11"/>
      <c r="T49" s="188"/>
      <c r="U49" s="11"/>
      <c r="V49" s="11"/>
    </row>
    <row r="50" spans="1:23" ht="15" customHeight="1" x14ac:dyDescent="0.2">
      <c r="A50" s="51" t="s">
        <v>15</v>
      </c>
      <c r="B50" s="55">
        <v>342.35002778348462</v>
      </c>
      <c r="C50" s="54">
        <v>538.82754039349129</v>
      </c>
      <c r="D50" s="54">
        <v>517.88648661261766</v>
      </c>
      <c r="E50" s="54">
        <v>571.95270673724053</v>
      </c>
      <c r="F50" s="54">
        <v>577.32992222474775</v>
      </c>
      <c r="G50" s="54">
        <v>572.57511973344208</v>
      </c>
      <c r="H50" s="54">
        <v>559.97629164039097</v>
      </c>
      <c r="I50" s="54">
        <v>559.98254248053001</v>
      </c>
      <c r="J50" s="10">
        <v>632.76927397058057</v>
      </c>
      <c r="K50" s="11">
        <v>1145.2249528335469</v>
      </c>
      <c r="L50" s="11">
        <v>1120.3055622401182</v>
      </c>
      <c r="M50" s="11">
        <v>863.01948715215792</v>
      </c>
      <c r="N50" s="11">
        <v>765.23032362768924</v>
      </c>
      <c r="O50" s="11">
        <v>825.53538962353878</v>
      </c>
      <c r="P50" s="11">
        <v>740.67320485327741</v>
      </c>
      <c r="Q50" s="11">
        <v>738.00634502219907</v>
      </c>
      <c r="R50" s="11">
        <v>808.11524467740469</v>
      </c>
      <c r="S50" s="11">
        <v>867.49837997900136</v>
      </c>
      <c r="T50" s="188">
        <v>791.96390145404791</v>
      </c>
      <c r="U50" s="11">
        <v>737.4179911747824</v>
      </c>
      <c r="V50" s="11">
        <v>1061.1852882277069</v>
      </c>
    </row>
    <row r="51" spans="1:23" ht="15" customHeight="1" x14ac:dyDescent="0.2">
      <c r="A51" s="51" t="s">
        <v>16</v>
      </c>
      <c r="B51" s="55">
        <v>4662.1299384626836</v>
      </c>
      <c r="C51" s="54">
        <v>3792.7108668708806</v>
      </c>
      <c r="D51" s="54">
        <v>3559.2471072001745</v>
      </c>
      <c r="E51" s="54">
        <v>3611.8185084354664</v>
      </c>
      <c r="F51" s="54">
        <v>3820.2693721649589</v>
      </c>
      <c r="G51" s="54">
        <v>4032.7010878518208</v>
      </c>
      <c r="H51" s="54">
        <v>4213.9097083665001</v>
      </c>
      <c r="I51" s="54">
        <v>5029.6069114568645</v>
      </c>
      <c r="J51" s="10">
        <v>4706.2480507098462</v>
      </c>
      <c r="K51" s="11">
        <v>4246.7862291755655</v>
      </c>
      <c r="L51" s="11">
        <v>4179.0816343662382</v>
      </c>
      <c r="M51" s="11">
        <v>4653.9372884968961</v>
      </c>
      <c r="N51" s="11">
        <v>4862.3633512766337</v>
      </c>
      <c r="O51" s="11">
        <v>4926.2079035713068</v>
      </c>
      <c r="P51" s="11">
        <v>5142.0165648855782</v>
      </c>
      <c r="Q51" s="11">
        <v>5219.834953383941</v>
      </c>
      <c r="R51" s="11">
        <v>5723.0235996776955</v>
      </c>
      <c r="S51" s="11">
        <v>5905.9647532646504</v>
      </c>
      <c r="T51" s="188">
        <v>6071.877401852521</v>
      </c>
      <c r="U51" s="11">
        <v>6143.2976228196358</v>
      </c>
      <c r="V51" s="11">
        <v>6626.9005776905742</v>
      </c>
    </row>
    <row r="52" spans="1:23" ht="15" customHeight="1" x14ac:dyDescent="0.2">
      <c r="A52" s="51" t="s">
        <v>17</v>
      </c>
      <c r="B52" s="55">
        <v>2455.194408556486</v>
      </c>
      <c r="C52" s="54">
        <v>2574.0191673555892</v>
      </c>
      <c r="D52" s="54">
        <v>2646.0434172761661</v>
      </c>
      <c r="E52" s="54">
        <v>2974.19301379429</v>
      </c>
      <c r="F52" s="54">
        <v>3072.5939825475102</v>
      </c>
      <c r="G52" s="54">
        <v>2976.4677943194106</v>
      </c>
      <c r="H52" s="54">
        <v>3015.8129245019691</v>
      </c>
      <c r="I52" s="54">
        <v>2705.6613535577903</v>
      </c>
      <c r="J52" s="10">
        <v>2821.3733213906357</v>
      </c>
      <c r="K52" s="11">
        <v>2935.8814342161468</v>
      </c>
      <c r="L52" s="11">
        <v>2988.8141834604644</v>
      </c>
      <c r="M52" s="11">
        <v>3046.9514686420284</v>
      </c>
      <c r="N52" s="11">
        <v>3096.6855988809889</v>
      </c>
      <c r="O52" s="12">
        <v>3198.222063142317</v>
      </c>
      <c r="P52" s="12">
        <v>3490.4126402554857</v>
      </c>
      <c r="Q52" s="12">
        <v>4101.5526717105795</v>
      </c>
      <c r="R52" s="12">
        <v>3980.0316489869833</v>
      </c>
      <c r="S52" s="12">
        <v>4115.379741124746</v>
      </c>
      <c r="T52" s="187">
        <v>4352.7472382809847</v>
      </c>
      <c r="U52" s="15">
        <v>4860.8551289617562</v>
      </c>
      <c r="V52" s="15">
        <v>5494.0385289037649</v>
      </c>
    </row>
    <row r="53" spans="1:23" ht="15" customHeight="1" x14ac:dyDescent="0.2">
      <c r="A53" s="57" t="s">
        <v>18</v>
      </c>
      <c r="B53" s="58">
        <v>7459.6743748026547</v>
      </c>
      <c r="C53" s="62">
        <v>6905.5575746199611</v>
      </c>
      <c r="D53" s="62">
        <v>6723.1770110889584</v>
      </c>
      <c r="E53" s="62">
        <v>7157.9642289669964</v>
      </c>
      <c r="F53" s="62">
        <v>7470.193276937217</v>
      </c>
      <c r="G53" s="62">
        <v>7581.7440019046735</v>
      </c>
      <c r="H53" s="62">
        <v>7789.6989245088607</v>
      </c>
      <c r="I53" s="62">
        <v>8295.2508074951857</v>
      </c>
      <c r="J53" s="17">
        <v>8160.3906460710632</v>
      </c>
      <c r="K53" s="18">
        <v>8327.8926162252592</v>
      </c>
      <c r="L53" s="18">
        <v>8288.201380066821</v>
      </c>
      <c r="M53" s="18">
        <v>8563.9082442910822</v>
      </c>
      <c r="N53" s="18">
        <v>8724.2792737853124</v>
      </c>
      <c r="O53" s="18">
        <v>8949.965356337163</v>
      </c>
      <c r="P53" s="18">
        <v>9373.1024099943425</v>
      </c>
      <c r="Q53" s="18">
        <v>10059.39397011672</v>
      </c>
      <c r="R53" s="18">
        <v>10511.170493342084</v>
      </c>
      <c r="S53" s="18">
        <v>10888.842874368398</v>
      </c>
      <c r="T53" s="189">
        <v>11216.588541587555</v>
      </c>
      <c r="U53" s="39">
        <v>11741.570742956173</v>
      </c>
      <c r="V53" s="39">
        <v>13182.124394822045</v>
      </c>
    </row>
    <row r="54" spans="1:23" ht="15" customHeight="1" x14ac:dyDescent="0.2">
      <c r="A54" s="266"/>
      <c r="B54" s="266"/>
      <c r="C54" s="266"/>
      <c r="D54" s="266"/>
      <c r="E54" s="266"/>
      <c r="F54" s="266"/>
      <c r="G54" s="266"/>
      <c r="H54" s="266"/>
      <c r="I54" s="266"/>
      <c r="J54" s="19"/>
      <c r="K54" s="19"/>
      <c r="L54" s="19"/>
      <c r="M54" s="19"/>
      <c r="N54" s="19"/>
      <c r="O54" s="19"/>
      <c r="P54" s="20"/>
      <c r="Q54" s="20"/>
      <c r="R54" s="25"/>
      <c r="S54" s="230"/>
      <c r="T54" s="231"/>
      <c r="U54" s="231"/>
      <c r="V54" s="231"/>
      <c r="W54" s="42"/>
    </row>
    <row r="55" spans="1:23" ht="15" customHeight="1" x14ac:dyDescent="0.2">
      <c r="A55" s="60" t="s">
        <v>21</v>
      </c>
      <c r="B55" s="46"/>
      <c r="C55" s="47"/>
      <c r="D55" s="47"/>
      <c r="E55" s="47"/>
      <c r="F55" s="47"/>
      <c r="G55" s="47"/>
      <c r="H55" s="47"/>
      <c r="I55" s="47"/>
      <c r="J55" s="21"/>
      <c r="K55" s="22"/>
      <c r="L55" s="22"/>
      <c r="M55" s="22"/>
      <c r="N55" s="22"/>
      <c r="O55" s="22"/>
      <c r="P55" s="22"/>
      <c r="Q55" s="22"/>
      <c r="R55" s="22"/>
      <c r="S55" s="5"/>
      <c r="T55" s="46"/>
      <c r="U55" s="47"/>
      <c r="V55" s="47"/>
    </row>
    <row r="56" spans="1:23" ht="15" customHeight="1" x14ac:dyDescent="0.2">
      <c r="A56" s="61"/>
      <c r="J56" s="10"/>
      <c r="K56" s="11"/>
      <c r="L56" s="11"/>
      <c r="M56" s="11"/>
      <c r="N56" s="11"/>
      <c r="O56" s="11"/>
      <c r="P56" s="11"/>
      <c r="Q56" s="11"/>
      <c r="R56" s="11"/>
      <c r="S56" s="7"/>
      <c r="T56" s="49"/>
      <c r="U56" s="50"/>
      <c r="V56" s="50"/>
    </row>
    <row r="57" spans="1:23" ht="15" customHeight="1" x14ac:dyDescent="0.2">
      <c r="A57" s="51" t="s">
        <v>10</v>
      </c>
      <c r="B57" s="52">
        <v>3485.73</v>
      </c>
      <c r="C57" s="53">
        <v>3589.25</v>
      </c>
      <c r="D57" s="53">
        <v>3602.47</v>
      </c>
      <c r="E57" s="53">
        <v>3625.18</v>
      </c>
      <c r="F57" s="53">
        <v>3687.38</v>
      </c>
      <c r="G57" s="53">
        <v>3632.39</v>
      </c>
      <c r="H57" s="63">
        <v>3644.69</v>
      </c>
      <c r="I57" s="63">
        <v>3645.08</v>
      </c>
      <c r="J57" s="8">
        <v>3660.9</v>
      </c>
      <c r="K57" s="9">
        <v>3625.68</v>
      </c>
      <c r="L57" s="9">
        <v>3628.4</v>
      </c>
      <c r="M57" s="9">
        <v>3615.75</v>
      </c>
      <c r="N57" s="9">
        <v>3667.83</v>
      </c>
      <c r="O57" s="9">
        <v>3684.91</v>
      </c>
      <c r="P57" s="9">
        <v>3718.8</v>
      </c>
      <c r="Q57" s="9">
        <v>3716.93</v>
      </c>
      <c r="R57" s="9">
        <v>3688.47</v>
      </c>
      <c r="S57" s="9">
        <v>3644.07</v>
      </c>
      <c r="T57" s="186">
        <v>3618.89</v>
      </c>
      <c r="U57" s="9">
        <v>3513.51</v>
      </c>
      <c r="V57" s="9">
        <v>3309.22</v>
      </c>
    </row>
    <row r="58" spans="1:23" ht="15" customHeight="1" x14ac:dyDescent="0.2">
      <c r="A58" s="51" t="s">
        <v>11</v>
      </c>
      <c r="B58" s="51">
        <v>1676297</v>
      </c>
      <c r="C58" s="54">
        <v>5243476</v>
      </c>
      <c r="D58" s="54">
        <v>6023808</v>
      </c>
      <c r="E58" s="54">
        <v>5527691</v>
      </c>
      <c r="F58" s="54">
        <v>3853123</v>
      </c>
      <c r="G58" s="54">
        <v>3602472</v>
      </c>
      <c r="H58" s="54">
        <v>3074753</v>
      </c>
      <c r="I58" s="54">
        <v>3216525</v>
      </c>
      <c r="J58" s="10">
        <v>3781928</v>
      </c>
      <c r="K58" s="11">
        <v>5557445</v>
      </c>
      <c r="L58" s="12">
        <v>4700321</v>
      </c>
      <c r="M58" s="12">
        <v>3596466</v>
      </c>
      <c r="N58" s="12">
        <v>3601527</v>
      </c>
      <c r="O58" s="12">
        <v>3901564</v>
      </c>
      <c r="P58" s="12">
        <v>3862696</v>
      </c>
      <c r="Q58" s="12">
        <v>3664242</v>
      </c>
      <c r="R58" s="12">
        <v>3872583</v>
      </c>
      <c r="S58" s="12">
        <v>4216472</v>
      </c>
      <c r="T58" s="187">
        <v>3859954</v>
      </c>
      <c r="U58" s="15">
        <v>3819503</v>
      </c>
      <c r="V58" s="15">
        <v>5653750</v>
      </c>
    </row>
    <row r="59" spans="1:23" ht="15" customHeight="1" x14ac:dyDescent="0.2">
      <c r="A59" s="51" t="s">
        <v>12</v>
      </c>
      <c r="B59" s="51">
        <v>18064319</v>
      </c>
      <c r="C59" s="54">
        <v>15222457</v>
      </c>
      <c r="D59" s="54">
        <v>14927266</v>
      </c>
      <c r="E59" s="54">
        <v>14948178</v>
      </c>
      <c r="F59" s="54">
        <v>15873738</v>
      </c>
      <c r="G59" s="54">
        <v>16987117</v>
      </c>
      <c r="H59" s="54">
        <v>17546400</v>
      </c>
      <c r="I59" s="54">
        <v>19917365</v>
      </c>
      <c r="J59" s="13">
        <v>18773241</v>
      </c>
      <c r="K59" s="14">
        <v>17035159</v>
      </c>
      <c r="L59" s="11">
        <v>17187319</v>
      </c>
      <c r="M59" s="11">
        <v>19043286</v>
      </c>
      <c r="N59" s="11">
        <v>19472742</v>
      </c>
      <c r="O59" s="11">
        <v>19883594</v>
      </c>
      <c r="P59" s="11">
        <v>20999426</v>
      </c>
      <c r="Q59" s="11">
        <v>21909142</v>
      </c>
      <c r="R59" s="11">
        <v>22975647</v>
      </c>
      <c r="S59" s="11">
        <v>24403385</v>
      </c>
      <c r="T59" s="188">
        <v>24705184</v>
      </c>
      <c r="U59" s="11">
        <v>25416426</v>
      </c>
      <c r="V59" s="11">
        <v>25062878</v>
      </c>
    </row>
    <row r="60" spans="1:23" ht="15" customHeight="1" x14ac:dyDescent="0.2">
      <c r="A60" s="51" t="s">
        <v>13</v>
      </c>
      <c r="B60" s="51">
        <v>11915642</v>
      </c>
      <c r="C60" s="54">
        <v>11421995</v>
      </c>
      <c r="D60" s="54">
        <v>11464245</v>
      </c>
      <c r="E60" s="54">
        <v>12231657</v>
      </c>
      <c r="F60" s="54">
        <v>12494570</v>
      </c>
      <c r="G60" s="54">
        <v>11706484</v>
      </c>
      <c r="H60" s="54">
        <v>11498540</v>
      </c>
      <c r="I60" s="54">
        <v>10496531</v>
      </c>
      <c r="J60" s="10">
        <v>10867576</v>
      </c>
      <c r="K60" s="11">
        <v>10803611</v>
      </c>
      <c r="L60" s="11">
        <v>10572247</v>
      </c>
      <c r="M60" s="11">
        <v>10652264</v>
      </c>
      <c r="N60" s="11">
        <v>11627005</v>
      </c>
      <c r="O60" s="26">
        <v>12117191</v>
      </c>
      <c r="P60" s="26">
        <v>20025918</v>
      </c>
      <c r="Q60" s="26">
        <v>15345294</v>
      </c>
      <c r="R60" s="26">
        <v>14965084</v>
      </c>
      <c r="S60" s="11">
        <v>15123116</v>
      </c>
      <c r="T60" s="188">
        <v>15357253</v>
      </c>
      <c r="U60" s="11">
        <v>14964927</v>
      </c>
      <c r="V60" s="11">
        <v>15118950</v>
      </c>
    </row>
    <row r="61" spans="1:23" ht="15" customHeight="1" x14ac:dyDescent="0.2">
      <c r="A61" s="51" t="s">
        <v>14</v>
      </c>
      <c r="B61" s="51">
        <v>31656258</v>
      </c>
      <c r="C61" s="54">
        <v>31887928</v>
      </c>
      <c r="D61" s="54">
        <v>32415319</v>
      </c>
      <c r="E61" s="54">
        <v>32707526</v>
      </c>
      <c r="F61" s="54">
        <v>32221431</v>
      </c>
      <c r="G61" s="54">
        <v>32296073</v>
      </c>
      <c r="H61" s="54">
        <v>32119693</v>
      </c>
      <c r="I61" s="54">
        <v>33630421</v>
      </c>
      <c r="J61" s="10">
        <v>33422745</v>
      </c>
      <c r="K61" s="11">
        <v>33396215</v>
      </c>
      <c r="L61" s="11">
        <v>32459887</v>
      </c>
      <c r="M61" s="11">
        <v>33292016</v>
      </c>
      <c r="N61" s="11">
        <v>34701274</v>
      </c>
      <c r="O61" s="11">
        <v>35902349</v>
      </c>
      <c r="P61" s="11">
        <v>44888040</v>
      </c>
      <c r="Q61" s="11">
        <v>40918678</v>
      </c>
      <c r="R61" s="11">
        <v>41813314</v>
      </c>
      <c r="S61" s="11">
        <v>43742973</v>
      </c>
      <c r="T61" s="188">
        <v>43922391</v>
      </c>
      <c r="U61" s="11">
        <v>44200856</v>
      </c>
      <c r="V61" s="11">
        <v>45835578</v>
      </c>
    </row>
    <row r="62" spans="1:23" ht="15" customHeight="1" x14ac:dyDescent="0.2">
      <c r="A62" s="51"/>
      <c r="B62" s="51"/>
      <c r="C62" s="54"/>
      <c r="D62" s="54"/>
      <c r="E62" s="54"/>
      <c r="F62" s="54"/>
      <c r="G62" s="54"/>
      <c r="H62" s="54"/>
      <c r="I62" s="54"/>
      <c r="J62" s="10"/>
      <c r="K62" s="11"/>
      <c r="L62" s="11"/>
      <c r="M62" s="11"/>
      <c r="N62" s="11"/>
      <c r="O62" s="11"/>
      <c r="P62" s="11"/>
      <c r="Q62" s="11"/>
      <c r="R62" s="11"/>
      <c r="S62" s="11"/>
      <c r="T62" s="188"/>
      <c r="U62" s="11"/>
      <c r="V62" s="11"/>
    </row>
    <row r="63" spans="1:23" ht="15" customHeight="1" x14ac:dyDescent="0.2">
      <c r="A63" s="51" t="s">
        <v>15</v>
      </c>
      <c r="B63" s="55">
        <v>480.90270904516416</v>
      </c>
      <c r="C63" s="54">
        <v>1460.8834714773282</v>
      </c>
      <c r="D63" s="54">
        <v>1672.1327311539028</v>
      </c>
      <c r="E63" s="54">
        <v>1524.8045614286739</v>
      </c>
      <c r="F63" s="54">
        <v>1044.9487169751965</v>
      </c>
      <c r="G63" s="54">
        <v>991.76354961884601</v>
      </c>
      <c r="H63" s="54">
        <v>843.62538377749547</v>
      </c>
      <c r="I63" s="54">
        <v>882.42919222623368</v>
      </c>
      <c r="J63" s="10">
        <v>1033.0596301455926</v>
      </c>
      <c r="K63" s="11">
        <v>1532.8007435846519</v>
      </c>
      <c r="L63" s="11">
        <v>1295.4252563113218</v>
      </c>
      <c r="M63" s="11">
        <v>994.66666666666663</v>
      </c>
      <c r="N63" s="11">
        <v>981.9230989440623</v>
      </c>
      <c r="O63" s="11">
        <v>1058.7949230781755</v>
      </c>
      <c r="P63" s="11">
        <v>1038.6942024308917</v>
      </c>
      <c r="Q63" s="11">
        <v>985.82486083945628</v>
      </c>
      <c r="R63" s="11">
        <v>1049.9158187541177</v>
      </c>
      <c r="S63" s="11">
        <v>1157.0776631623432</v>
      </c>
      <c r="T63" s="188">
        <v>1066.6126906316579</v>
      </c>
      <c r="U63" s="11">
        <v>1087.0904024750178</v>
      </c>
      <c r="V63" s="11">
        <v>1708.4841745184667</v>
      </c>
    </row>
    <row r="64" spans="1:23" ht="15" customHeight="1" x14ac:dyDescent="0.2">
      <c r="A64" s="51" t="s">
        <v>16</v>
      </c>
      <c r="B64" s="55">
        <v>5182.3632352477098</v>
      </c>
      <c r="C64" s="54">
        <v>4241.1247475099253</v>
      </c>
      <c r="D64" s="54">
        <v>4143.6197941967594</v>
      </c>
      <c r="E64" s="54">
        <v>4123.4305606894004</v>
      </c>
      <c r="F64" s="54">
        <v>4304.8825995693414</v>
      </c>
      <c r="G64" s="54">
        <v>4676.56749412921</v>
      </c>
      <c r="H64" s="54">
        <v>4814.2366017411632</v>
      </c>
      <c r="I64" s="54">
        <v>5464.1777409549313</v>
      </c>
      <c r="J64" s="10">
        <v>5128.0398262722283</v>
      </c>
      <c r="K64" s="11">
        <v>4698.4728381986279</v>
      </c>
      <c r="L64" s="11">
        <v>4736.8865064491238</v>
      </c>
      <c r="M64" s="11">
        <v>5266.7595934453429</v>
      </c>
      <c r="N64" s="11">
        <v>5309.0633971585376</v>
      </c>
      <c r="O64" s="11">
        <v>5395.9510544355226</v>
      </c>
      <c r="P64" s="11">
        <v>5646.8285468430677</v>
      </c>
      <c r="Q64" s="11">
        <v>5894.418781090847</v>
      </c>
      <c r="R64" s="11">
        <v>6229.0453765382399</v>
      </c>
      <c r="S64" s="11">
        <v>6696.7388112742065</v>
      </c>
      <c r="T64" s="188">
        <v>6826.7297430980216</v>
      </c>
      <c r="U64" s="11">
        <v>7233.9130954515567</v>
      </c>
      <c r="V64" s="11">
        <v>7573.6511927281963</v>
      </c>
    </row>
    <row r="65" spans="1:23" ht="15" customHeight="1" x14ac:dyDescent="0.2">
      <c r="A65" s="51" t="s">
        <v>17</v>
      </c>
      <c r="B65" s="55">
        <v>3418.4064743970416</v>
      </c>
      <c r="C65" s="54">
        <v>3182.2790276520163</v>
      </c>
      <c r="D65" s="54">
        <v>3182.329068666776</v>
      </c>
      <c r="E65" s="54">
        <v>3374.0826662400214</v>
      </c>
      <c r="F65" s="54">
        <v>3388.4682348984916</v>
      </c>
      <c r="G65" s="54">
        <v>3222.8048199670193</v>
      </c>
      <c r="H65" s="54">
        <v>3154.874625825516</v>
      </c>
      <c r="I65" s="54">
        <v>2879.6435194837973</v>
      </c>
      <c r="J65" s="10">
        <v>2968.5530880384604</v>
      </c>
      <c r="K65" s="11">
        <v>2979.74752322323</v>
      </c>
      <c r="L65" s="11">
        <v>2913.7490353874987</v>
      </c>
      <c r="M65" s="11">
        <v>2946.0731521814287</v>
      </c>
      <c r="N65" s="11">
        <v>3169.9956104835828</v>
      </c>
      <c r="O65" s="12">
        <v>3288.3275303874452</v>
      </c>
      <c r="P65" s="12">
        <v>5385.0484027105513</v>
      </c>
      <c r="Q65" s="12">
        <v>4128.4861431342533</v>
      </c>
      <c r="R65" s="12">
        <v>4057.2605985679702</v>
      </c>
      <c r="S65" s="12">
        <v>4150.0618813579322</v>
      </c>
      <c r="T65" s="187">
        <v>4243.6363083707993</v>
      </c>
      <c r="U65" s="15">
        <v>4259.2527130988665</v>
      </c>
      <c r="V65" s="15">
        <v>4568.7352306585844</v>
      </c>
    </row>
    <row r="66" spans="1:23" ht="15" customHeight="1" x14ac:dyDescent="0.2">
      <c r="A66" s="57" t="s">
        <v>18</v>
      </c>
      <c r="B66" s="58">
        <v>9081.6724186899155</v>
      </c>
      <c r="C66" s="62">
        <v>8884.2872466392691</v>
      </c>
      <c r="D66" s="62">
        <v>8998.081594017438</v>
      </c>
      <c r="E66" s="62">
        <v>9022.3177883580956</v>
      </c>
      <c r="F66" s="62">
        <v>8738.2995514430295</v>
      </c>
      <c r="G66" s="62">
        <v>8891.1358637150752</v>
      </c>
      <c r="H66" s="62">
        <v>8812.7366113441749</v>
      </c>
      <c r="I66" s="62">
        <v>9226.2504526649627</v>
      </c>
      <c r="J66" s="17">
        <v>9129.6525444562812</v>
      </c>
      <c r="K66" s="18">
        <v>9211.02110500651</v>
      </c>
      <c r="L66" s="18">
        <v>8946.0607981479443</v>
      </c>
      <c r="M66" s="18">
        <v>9207.4994122934386</v>
      </c>
      <c r="N66" s="18">
        <v>9460.9821065861834</v>
      </c>
      <c r="O66" s="18">
        <v>9743.0735079011429</v>
      </c>
      <c r="P66" s="18">
        <v>12070.57115198451</v>
      </c>
      <c r="Q66" s="18">
        <v>11008.729785064557</v>
      </c>
      <c r="R66" s="18">
        <v>11336.221793860328</v>
      </c>
      <c r="S66" s="18">
        <v>12003.878355794483</v>
      </c>
      <c r="T66" s="189">
        <v>12136.978742100478</v>
      </c>
      <c r="U66" s="39">
        <v>12580.25621102544</v>
      </c>
      <c r="V66" s="39">
        <v>13850.870597905247</v>
      </c>
    </row>
    <row r="67" spans="1:23" ht="15" customHeight="1" x14ac:dyDescent="0.2">
      <c r="A67" s="266"/>
      <c r="B67" s="266"/>
      <c r="C67" s="266"/>
      <c r="D67" s="266"/>
      <c r="E67" s="266"/>
      <c r="F67" s="266"/>
      <c r="G67" s="266"/>
      <c r="H67" s="266"/>
      <c r="I67" s="266"/>
      <c r="J67" s="19"/>
      <c r="K67" s="19"/>
      <c r="L67" s="19"/>
      <c r="M67" s="19"/>
      <c r="N67" s="19"/>
      <c r="O67" s="19"/>
      <c r="P67" s="20"/>
      <c r="Q67" s="20"/>
      <c r="R67" s="25"/>
      <c r="S67" s="230"/>
      <c r="T67" s="231"/>
      <c r="U67" s="231"/>
      <c r="V67" s="231"/>
      <c r="W67" s="42"/>
    </row>
    <row r="68" spans="1:23" ht="15" customHeight="1" x14ac:dyDescent="0.2">
      <c r="A68" s="60" t="s">
        <v>22</v>
      </c>
      <c r="B68" s="46"/>
      <c r="C68" s="47"/>
      <c r="D68" s="47"/>
      <c r="E68" s="47"/>
      <c r="F68" s="47"/>
      <c r="G68" s="47"/>
      <c r="H68" s="47"/>
      <c r="I68" s="47"/>
      <c r="J68" s="21"/>
      <c r="K68" s="22"/>
      <c r="L68" s="22"/>
      <c r="M68" s="22"/>
      <c r="N68" s="22"/>
      <c r="O68" s="22"/>
      <c r="P68" s="22"/>
      <c r="Q68" s="22"/>
      <c r="R68" s="22"/>
      <c r="S68" s="5"/>
      <c r="T68" s="46"/>
      <c r="U68" s="47"/>
      <c r="V68" s="47"/>
    </row>
    <row r="69" spans="1:23" ht="15" customHeight="1" x14ac:dyDescent="0.2">
      <c r="A69" s="61"/>
      <c r="J69" s="10"/>
      <c r="K69" s="11"/>
      <c r="L69" s="11"/>
      <c r="M69" s="11"/>
      <c r="N69" s="11"/>
      <c r="O69" s="11"/>
      <c r="P69" s="11"/>
      <c r="Q69" s="11"/>
      <c r="R69" s="11"/>
      <c r="S69" s="7"/>
      <c r="T69" s="49"/>
      <c r="U69" s="50"/>
      <c r="V69" s="50"/>
    </row>
    <row r="70" spans="1:23" ht="15" customHeight="1" x14ac:dyDescent="0.2">
      <c r="A70" s="51" t="s">
        <v>10</v>
      </c>
      <c r="B70" s="52">
        <v>2533.67</v>
      </c>
      <c r="C70" s="53">
        <v>2571.92</v>
      </c>
      <c r="D70" s="53">
        <v>2557.48</v>
      </c>
      <c r="E70" s="53">
        <v>2586.73</v>
      </c>
      <c r="F70" s="53">
        <v>2615.65</v>
      </c>
      <c r="G70" s="53">
        <v>2563.59</v>
      </c>
      <c r="H70" s="53">
        <v>2544.16</v>
      </c>
      <c r="I70" s="53">
        <v>2585.2000000000003</v>
      </c>
      <c r="J70" s="8">
        <v>2569.23</v>
      </c>
      <c r="K70" s="9">
        <v>2559.21</v>
      </c>
      <c r="L70" s="9">
        <v>2519.04</v>
      </c>
      <c r="M70" s="9">
        <v>2530.59</v>
      </c>
      <c r="N70" s="9">
        <v>2508.75</v>
      </c>
      <c r="O70" s="9">
        <v>2475.77</v>
      </c>
      <c r="P70" s="9">
        <v>2517.0100000000002</v>
      </c>
      <c r="Q70" s="9">
        <v>2519.36</v>
      </c>
      <c r="R70" s="9">
        <v>2504.02</v>
      </c>
      <c r="S70" s="9">
        <v>2470.8200000000002</v>
      </c>
      <c r="T70" s="186">
        <v>2479.0500000000002</v>
      </c>
      <c r="U70" s="9">
        <v>2488.35</v>
      </c>
      <c r="V70" s="9">
        <v>2441.9</v>
      </c>
    </row>
    <row r="71" spans="1:23" ht="15" customHeight="1" x14ac:dyDescent="0.2">
      <c r="A71" s="51" t="s">
        <v>11</v>
      </c>
      <c r="B71" s="51">
        <v>1388853</v>
      </c>
      <c r="C71" s="54">
        <v>1546570</v>
      </c>
      <c r="D71" s="54">
        <v>1951476</v>
      </c>
      <c r="E71" s="54">
        <v>2098795</v>
      </c>
      <c r="F71" s="54">
        <v>2146488</v>
      </c>
      <c r="G71" s="54">
        <v>2539547</v>
      </c>
      <c r="H71" s="54">
        <v>2542156</v>
      </c>
      <c r="I71" s="54">
        <v>2540548</v>
      </c>
      <c r="J71" s="10">
        <v>2917346</v>
      </c>
      <c r="K71" s="11">
        <v>4209044</v>
      </c>
      <c r="L71" s="12">
        <v>3725679</v>
      </c>
      <c r="M71" s="12">
        <v>2723700</v>
      </c>
      <c r="N71" s="12">
        <v>2983186</v>
      </c>
      <c r="O71" s="12">
        <v>3188666</v>
      </c>
      <c r="P71" s="12">
        <v>2967090</v>
      </c>
      <c r="Q71" s="12">
        <v>3298014</v>
      </c>
      <c r="R71" s="12">
        <v>3580085</v>
      </c>
      <c r="S71" s="12">
        <v>3944024</v>
      </c>
      <c r="T71" s="187">
        <v>3845072</v>
      </c>
      <c r="U71" s="15">
        <v>3939496</v>
      </c>
      <c r="V71" s="15">
        <v>5256860</v>
      </c>
    </row>
    <row r="72" spans="1:23" ht="15" customHeight="1" x14ac:dyDescent="0.2">
      <c r="A72" s="51" t="s">
        <v>12</v>
      </c>
      <c r="B72" s="51">
        <v>9860449</v>
      </c>
      <c r="C72" s="54">
        <v>12888657</v>
      </c>
      <c r="D72" s="54">
        <v>10416944</v>
      </c>
      <c r="E72" s="54">
        <v>10382264</v>
      </c>
      <c r="F72" s="54">
        <v>10885795</v>
      </c>
      <c r="G72" s="54">
        <v>12000915</v>
      </c>
      <c r="H72" s="54">
        <v>12548519</v>
      </c>
      <c r="I72" s="54">
        <v>14165666</v>
      </c>
      <c r="J72" s="13">
        <v>13304143</v>
      </c>
      <c r="K72" s="14">
        <v>11872780</v>
      </c>
      <c r="L72" s="11">
        <v>11257468</v>
      </c>
      <c r="M72" s="11">
        <v>12728647</v>
      </c>
      <c r="N72" s="11">
        <v>13094396</v>
      </c>
      <c r="O72" s="11">
        <v>13009364</v>
      </c>
      <c r="P72" s="11">
        <v>14531772</v>
      </c>
      <c r="Q72" s="11">
        <v>14622099</v>
      </c>
      <c r="R72" s="11">
        <v>16069657</v>
      </c>
      <c r="S72" s="11">
        <v>16722798</v>
      </c>
      <c r="T72" s="188">
        <v>17467513</v>
      </c>
      <c r="U72" s="11">
        <v>17696477</v>
      </c>
      <c r="V72" s="11">
        <v>18702952</v>
      </c>
    </row>
    <row r="73" spans="1:23" ht="15" customHeight="1" x14ac:dyDescent="0.2">
      <c r="A73" s="51" t="s">
        <v>13</v>
      </c>
      <c r="B73" s="51">
        <v>6022398</v>
      </c>
      <c r="C73" s="54">
        <v>6538527</v>
      </c>
      <c r="D73" s="54">
        <v>6994354</v>
      </c>
      <c r="E73" s="54">
        <v>7572441</v>
      </c>
      <c r="F73" s="54">
        <v>7005101</v>
      </c>
      <c r="G73" s="54">
        <v>7610975</v>
      </c>
      <c r="H73" s="54">
        <v>8080966</v>
      </c>
      <c r="I73" s="54">
        <v>7957605</v>
      </c>
      <c r="J73" s="10">
        <v>8071294</v>
      </c>
      <c r="K73" s="11">
        <v>7329399</v>
      </c>
      <c r="L73" s="11">
        <v>7833446</v>
      </c>
      <c r="M73" s="11">
        <v>8894197</v>
      </c>
      <c r="N73" s="11">
        <v>8247481</v>
      </c>
      <c r="O73" s="26">
        <v>8581872</v>
      </c>
      <c r="P73" s="26">
        <v>9245112</v>
      </c>
      <c r="Q73" s="26">
        <v>10879120</v>
      </c>
      <c r="R73" s="26">
        <v>11001124</v>
      </c>
      <c r="S73" s="11">
        <v>10822464</v>
      </c>
      <c r="T73" s="188">
        <v>12007567</v>
      </c>
      <c r="U73" s="11">
        <v>11258912</v>
      </c>
      <c r="V73" s="11">
        <v>13103865</v>
      </c>
    </row>
    <row r="74" spans="1:23" ht="15" customHeight="1" x14ac:dyDescent="0.2">
      <c r="A74" s="51" t="s">
        <v>14</v>
      </c>
      <c r="B74" s="51">
        <v>17271700</v>
      </c>
      <c r="C74" s="54">
        <v>20973754</v>
      </c>
      <c r="D74" s="54">
        <v>19362774</v>
      </c>
      <c r="E74" s="54">
        <v>20053500</v>
      </c>
      <c r="F74" s="54">
        <v>20037384</v>
      </c>
      <c r="G74" s="54">
        <v>22151437</v>
      </c>
      <c r="H74" s="54">
        <v>23171641</v>
      </c>
      <c r="I74" s="54">
        <v>24663819</v>
      </c>
      <c r="J74" s="10">
        <v>24292783</v>
      </c>
      <c r="K74" s="11">
        <v>23411223</v>
      </c>
      <c r="L74" s="11">
        <v>22816593</v>
      </c>
      <c r="M74" s="11">
        <v>24346544</v>
      </c>
      <c r="N74" s="11">
        <v>24325063</v>
      </c>
      <c r="O74" s="11">
        <v>24779902</v>
      </c>
      <c r="P74" s="11">
        <v>26743974</v>
      </c>
      <c r="Q74" s="11">
        <v>28799233</v>
      </c>
      <c r="R74" s="11">
        <v>30650866</v>
      </c>
      <c r="S74" s="11">
        <v>31489286</v>
      </c>
      <c r="T74" s="188">
        <v>33320152</v>
      </c>
      <c r="U74" s="11">
        <v>32894885</v>
      </c>
      <c r="V74" s="11">
        <v>37063677</v>
      </c>
    </row>
    <row r="75" spans="1:23" ht="15" customHeight="1" x14ac:dyDescent="0.2">
      <c r="A75" s="51"/>
      <c r="B75" s="51"/>
      <c r="C75" s="54"/>
      <c r="D75" s="54"/>
      <c r="E75" s="54"/>
      <c r="F75" s="54"/>
      <c r="G75" s="54"/>
      <c r="H75" s="54"/>
      <c r="I75" s="54"/>
      <c r="J75" s="10"/>
      <c r="K75" s="11"/>
      <c r="L75" s="11"/>
      <c r="M75" s="11"/>
      <c r="N75" s="11"/>
      <c r="O75" s="11"/>
      <c r="P75" s="11"/>
      <c r="Q75" s="11"/>
      <c r="R75" s="11"/>
      <c r="S75" s="11"/>
      <c r="T75" s="188"/>
      <c r="U75" s="11"/>
      <c r="V75" s="11"/>
    </row>
    <row r="76" spans="1:23" ht="15" customHeight="1" x14ac:dyDescent="0.2">
      <c r="A76" s="51" t="s">
        <v>15</v>
      </c>
      <c r="B76" s="55">
        <v>548.15859997552957</v>
      </c>
      <c r="C76" s="54">
        <v>601.32896824162492</v>
      </c>
      <c r="D76" s="54">
        <v>763.04643633576802</v>
      </c>
      <c r="E76" s="54">
        <v>811.36995357072442</v>
      </c>
      <c r="F76" s="54">
        <v>820.63272991417045</v>
      </c>
      <c r="G76" s="54">
        <v>990.62135520890615</v>
      </c>
      <c r="H76" s="54">
        <v>999.2123136909629</v>
      </c>
      <c r="I76" s="54">
        <v>982.7278353705708</v>
      </c>
      <c r="J76" s="10">
        <v>1135.4942920641593</v>
      </c>
      <c r="K76" s="11">
        <v>1644.6653459466006</v>
      </c>
      <c r="L76" s="11">
        <v>1479.0074790396341</v>
      </c>
      <c r="M76" s="11">
        <v>1076.3102675660616</v>
      </c>
      <c r="N76" s="11">
        <v>1189.1125062282013</v>
      </c>
      <c r="O76" s="11">
        <v>1287.9492036820868</v>
      </c>
      <c r="P76" s="11">
        <v>1178.8153404237567</v>
      </c>
      <c r="Q76" s="11">
        <v>1309.0681760447096</v>
      </c>
      <c r="R76" s="11">
        <v>1429.7349861422831</v>
      </c>
      <c r="S76" s="11">
        <v>1596.2409240656946</v>
      </c>
      <c r="T76" s="188">
        <v>1551.0264012424113</v>
      </c>
      <c r="U76" s="11">
        <v>1583.1760001607493</v>
      </c>
      <c r="V76" s="11">
        <v>2152.7744788893892</v>
      </c>
    </row>
    <row r="77" spans="1:23" ht="15" customHeight="1" x14ac:dyDescent="0.2">
      <c r="A77" s="51" t="s">
        <v>16</v>
      </c>
      <c r="B77" s="55">
        <v>3891.7653048739576</v>
      </c>
      <c r="C77" s="54">
        <v>5011.2977853121401</v>
      </c>
      <c r="D77" s="54">
        <v>4073.1282356069255</v>
      </c>
      <c r="E77" s="54">
        <v>4013.6635829792826</v>
      </c>
      <c r="F77" s="54">
        <v>4161.7934356660862</v>
      </c>
      <c r="G77" s="54">
        <v>4681.2926403988158</v>
      </c>
      <c r="H77" s="54">
        <v>4932.2837400163517</v>
      </c>
      <c r="I77" s="54">
        <v>5479.5242147609461</v>
      </c>
      <c r="J77" s="10">
        <v>5178.2608018744913</v>
      </c>
      <c r="K77" s="11">
        <v>4639.2363268352346</v>
      </c>
      <c r="L77" s="11">
        <v>4468.9516641260161</v>
      </c>
      <c r="M77" s="11">
        <v>5029.9127871365963</v>
      </c>
      <c r="N77" s="11">
        <v>5219.4901843547586</v>
      </c>
      <c r="O77" s="11">
        <v>5254.6738994333073</v>
      </c>
      <c r="P77" s="11">
        <v>5773.4264067286176</v>
      </c>
      <c r="Q77" s="11">
        <v>5803.8942429823446</v>
      </c>
      <c r="R77" s="11">
        <v>6417.5433902285122</v>
      </c>
      <c r="S77" s="11">
        <v>6768.116657627832</v>
      </c>
      <c r="T77" s="188">
        <v>7046.0511082874482</v>
      </c>
      <c r="U77" s="11">
        <v>7111.7314686438804</v>
      </c>
      <c r="V77" s="11">
        <v>7659.1801466071502</v>
      </c>
    </row>
    <row r="78" spans="1:23" ht="15" customHeight="1" x14ac:dyDescent="0.2">
      <c r="A78" s="51" t="s">
        <v>17</v>
      </c>
      <c r="B78" s="55">
        <v>2376.9464847434747</v>
      </c>
      <c r="C78" s="54">
        <v>2542.2746430682137</v>
      </c>
      <c r="D78" s="54">
        <v>2734.8616606972487</v>
      </c>
      <c r="E78" s="54">
        <v>2927.4184008381239</v>
      </c>
      <c r="F78" s="54">
        <v>2678.1492172117828</v>
      </c>
      <c r="G78" s="54">
        <v>2968.8737278581989</v>
      </c>
      <c r="H78" s="54">
        <v>3176.2805798377462</v>
      </c>
      <c r="I78" s="54">
        <v>3078.1390221259476</v>
      </c>
      <c r="J78" s="10">
        <v>3141.522557342083</v>
      </c>
      <c r="K78" s="11">
        <v>2863.9302753584116</v>
      </c>
      <c r="L78" s="11">
        <v>3109.6949631605689</v>
      </c>
      <c r="M78" s="11">
        <v>3514.6732580149292</v>
      </c>
      <c r="N78" s="11">
        <v>3287.4861983059291</v>
      </c>
      <c r="O78" s="12">
        <v>3466.3446119793034</v>
      </c>
      <c r="P78" s="12">
        <v>3673.053345040345</v>
      </c>
      <c r="Q78" s="12">
        <v>4318.2077988060455</v>
      </c>
      <c r="R78" s="12">
        <v>4393.3850368607282</v>
      </c>
      <c r="S78" s="12">
        <v>4380.1102468006566</v>
      </c>
      <c r="T78" s="187">
        <v>4843.6163046328229</v>
      </c>
      <c r="U78" s="15">
        <v>4524.6496674503187</v>
      </c>
      <c r="V78" s="15">
        <v>5366.2578320160528</v>
      </c>
    </row>
    <row r="79" spans="1:23" ht="15" customHeight="1" x14ac:dyDescent="0.2">
      <c r="A79" s="57" t="s">
        <v>18</v>
      </c>
      <c r="B79" s="58">
        <v>6816.8703895929621</v>
      </c>
      <c r="C79" s="62">
        <v>8154.9013966219791</v>
      </c>
      <c r="D79" s="62">
        <v>7571.036332639942</v>
      </c>
      <c r="E79" s="62">
        <v>7752.4519373881312</v>
      </c>
      <c r="F79" s="62">
        <v>7660.5753827920398</v>
      </c>
      <c r="G79" s="62">
        <v>8640.7877234659209</v>
      </c>
      <c r="H79" s="62">
        <v>9107.7766335450615</v>
      </c>
      <c r="I79" s="62">
        <v>9540.3910722574637</v>
      </c>
      <c r="J79" s="17">
        <v>9455.2776512807341</v>
      </c>
      <c r="K79" s="18">
        <v>9147.8319481402468</v>
      </c>
      <c r="L79" s="18">
        <v>9057.6541063262193</v>
      </c>
      <c r="M79" s="18">
        <v>9620.8963127175866</v>
      </c>
      <c r="N79" s="18">
        <v>9696.0888888888894</v>
      </c>
      <c r="O79" s="18">
        <v>10008.967715094697</v>
      </c>
      <c r="P79" s="18">
        <v>10625.29509219272</v>
      </c>
      <c r="Q79" s="18">
        <v>11431.1702178331</v>
      </c>
      <c r="R79" s="18">
        <v>12240.663413231523</v>
      </c>
      <c r="S79" s="18">
        <v>12744.467828494184</v>
      </c>
      <c r="T79" s="189">
        <v>13440.693814162682</v>
      </c>
      <c r="U79" s="39">
        <v>13219.557136254949</v>
      </c>
      <c r="V79" s="39">
        <v>15178.212457512593</v>
      </c>
    </row>
    <row r="80" spans="1:23" ht="15" customHeight="1" x14ac:dyDescent="0.2">
      <c r="A80" s="266"/>
      <c r="B80" s="266"/>
      <c r="C80" s="266"/>
      <c r="D80" s="266"/>
      <c r="E80" s="266"/>
      <c r="F80" s="266"/>
      <c r="G80" s="266"/>
      <c r="H80" s="266"/>
      <c r="I80" s="266"/>
      <c r="J80" s="19"/>
      <c r="K80" s="19"/>
      <c r="L80" s="19"/>
      <c r="M80" s="19"/>
      <c r="N80" s="19"/>
      <c r="O80" s="19"/>
      <c r="P80" s="20"/>
      <c r="Q80" s="20"/>
      <c r="R80" s="25"/>
      <c r="S80" s="230"/>
      <c r="T80" s="231"/>
      <c r="U80" s="231"/>
      <c r="V80" s="231"/>
      <c r="W80" s="42"/>
    </row>
    <row r="81" spans="1:22" ht="15" customHeight="1" x14ac:dyDescent="0.2">
      <c r="A81" s="60" t="s">
        <v>23</v>
      </c>
      <c r="B81" s="46"/>
      <c r="C81" s="47"/>
      <c r="D81" s="47"/>
      <c r="E81" s="47"/>
      <c r="F81" s="47"/>
      <c r="G81" s="47"/>
      <c r="H81" s="47"/>
      <c r="I81" s="47"/>
      <c r="J81" s="21"/>
      <c r="K81" s="22"/>
      <c r="L81" s="22"/>
      <c r="M81" s="22"/>
      <c r="N81" s="22"/>
      <c r="O81" s="22"/>
      <c r="P81" s="22"/>
      <c r="Q81" s="22"/>
      <c r="R81" s="22"/>
      <c r="S81" s="5"/>
      <c r="T81" s="46"/>
      <c r="U81" s="47"/>
      <c r="V81" s="47"/>
    </row>
    <row r="82" spans="1:22" ht="15" customHeight="1" x14ac:dyDescent="0.2">
      <c r="A82" s="61"/>
      <c r="J82" s="10"/>
      <c r="K82" s="11"/>
      <c r="L82" s="11"/>
      <c r="M82" s="11"/>
      <c r="N82" s="11"/>
      <c r="O82" s="11"/>
      <c r="P82" s="11"/>
      <c r="Q82" s="11"/>
      <c r="R82" s="11"/>
      <c r="S82" s="7"/>
      <c r="T82" s="49"/>
      <c r="U82" s="50"/>
      <c r="V82" s="50"/>
    </row>
    <row r="83" spans="1:22" ht="15" customHeight="1" x14ac:dyDescent="0.2">
      <c r="A83" s="51" t="s">
        <v>10</v>
      </c>
      <c r="B83" s="52">
        <v>2563.0100000000002</v>
      </c>
      <c r="C83" s="53">
        <v>2679.15</v>
      </c>
      <c r="D83" s="53">
        <v>2674.22</v>
      </c>
      <c r="E83" s="53">
        <v>2709.59</v>
      </c>
      <c r="F83" s="53">
        <v>2700.94</v>
      </c>
      <c r="G83" s="53">
        <v>2731.9</v>
      </c>
      <c r="H83" s="53">
        <v>2771.03</v>
      </c>
      <c r="I83" s="53">
        <v>2737.69</v>
      </c>
      <c r="J83" s="8">
        <v>2825.21</v>
      </c>
      <c r="K83" s="9">
        <v>2765.16</v>
      </c>
      <c r="L83" s="9">
        <v>2751.47</v>
      </c>
      <c r="M83" s="9">
        <v>2777.85</v>
      </c>
      <c r="N83" s="9">
        <v>2814.4</v>
      </c>
      <c r="O83" s="9">
        <v>2827.7</v>
      </c>
      <c r="P83" s="9">
        <v>2809.31</v>
      </c>
      <c r="Q83" s="9">
        <v>2784.42</v>
      </c>
      <c r="R83" s="9">
        <v>2811.7</v>
      </c>
      <c r="S83" s="9">
        <v>2782.88</v>
      </c>
      <c r="T83" s="186">
        <v>2744.29</v>
      </c>
      <c r="U83" s="9">
        <v>2778.48</v>
      </c>
      <c r="V83" s="9">
        <v>2667.42</v>
      </c>
    </row>
    <row r="84" spans="1:22" ht="15" customHeight="1" x14ac:dyDescent="0.2">
      <c r="A84" s="51" t="s">
        <v>11</v>
      </c>
      <c r="B84" s="51">
        <v>1387801</v>
      </c>
      <c r="C84" s="54">
        <v>1360278</v>
      </c>
      <c r="D84" s="54">
        <v>1454890</v>
      </c>
      <c r="E84" s="54">
        <v>2153476</v>
      </c>
      <c r="F84" s="54">
        <v>2286683</v>
      </c>
      <c r="G84" s="54">
        <v>2472054</v>
      </c>
      <c r="H84" s="54">
        <v>2598938</v>
      </c>
      <c r="I84" s="54">
        <v>2328731</v>
      </c>
      <c r="J84" s="10">
        <v>2873106</v>
      </c>
      <c r="K84" s="11">
        <v>4347131</v>
      </c>
      <c r="L84" s="12">
        <v>4182108</v>
      </c>
      <c r="M84" s="12">
        <v>3263163</v>
      </c>
      <c r="N84" s="12">
        <v>3298890</v>
      </c>
      <c r="O84" s="12">
        <v>3023470</v>
      </c>
      <c r="P84" s="12">
        <v>2972068</v>
      </c>
      <c r="Q84" s="12">
        <v>2829421</v>
      </c>
      <c r="R84" s="12">
        <v>3198094</v>
      </c>
      <c r="S84" s="12">
        <v>2813515</v>
      </c>
      <c r="T84" s="187">
        <v>3125278</v>
      </c>
      <c r="U84" s="15">
        <v>3217995</v>
      </c>
      <c r="V84" s="15">
        <v>4993940</v>
      </c>
    </row>
    <row r="85" spans="1:22" ht="15" customHeight="1" x14ac:dyDescent="0.2">
      <c r="A85" s="51" t="s">
        <v>12</v>
      </c>
      <c r="B85" s="51">
        <v>10677484</v>
      </c>
      <c r="C85" s="54">
        <v>10410550</v>
      </c>
      <c r="D85" s="54">
        <v>9206092</v>
      </c>
      <c r="E85" s="54">
        <v>9480267</v>
      </c>
      <c r="F85" s="54">
        <v>10222706</v>
      </c>
      <c r="G85" s="54">
        <v>10681169</v>
      </c>
      <c r="H85" s="54">
        <v>11344269</v>
      </c>
      <c r="I85" s="54">
        <v>14686052</v>
      </c>
      <c r="J85" s="13">
        <v>13991476</v>
      </c>
      <c r="K85" s="14">
        <v>12802121</v>
      </c>
      <c r="L85" s="11">
        <v>12910783</v>
      </c>
      <c r="M85" s="11">
        <v>14249227</v>
      </c>
      <c r="N85" s="11">
        <v>14981406</v>
      </c>
      <c r="O85" s="11">
        <v>15289643</v>
      </c>
      <c r="P85" s="11">
        <v>15908444</v>
      </c>
      <c r="Q85" s="11">
        <v>16158622</v>
      </c>
      <c r="R85" s="11">
        <v>17196633</v>
      </c>
      <c r="S85" s="11">
        <v>17266443</v>
      </c>
      <c r="T85" s="188">
        <v>18383559</v>
      </c>
      <c r="U85" s="11">
        <v>18703106</v>
      </c>
      <c r="V85" s="11">
        <v>19797904</v>
      </c>
    </row>
    <row r="86" spans="1:22" ht="15" customHeight="1" x14ac:dyDescent="0.2">
      <c r="A86" s="51" t="s">
        <v>13</v>
      </c>
      <c r="B86" s="51">
        <v>10773973</v>
      </c>
      <c r="C86" s="54">
        <v>10929832</v>
      </c>
      <c r="D86" s="54">
        <v>12232577</v>
      </c>
      <c r="E86" s="54">
        <v>14085826</v>
      </c>
      <c r="F86" s="54">
        <v>14278658</v>
      </c>
      <c r="G86" s="54">
        <v>14190679</v>
      </c>
      <c r="H86" s="54">
        <v>16567017</v>
      </c>
      <c r="I86" s="54">
        <v>15375152</v>
      </c>
      <c r="J86" s="10">
        <v>14607788</v>
      </c>
      <c r="K86" s="11">
        <v>15473776</v>
      </c>
      <c r="L86" s="11">
        <v>15447191</v>
      </c>
      <c r="M86" s="11">
        <v>15871464</v>
      </c>
      <c r="N86" s="11">
        <v>15967766</v>
      </c>
      <c r="O86" s="26">
        <v>16949535</v>
      </c>
      <c r="P86" s="26">
        <v>18173665</v>
      </c>
      <c r="Q86" s="26">
        <v>19503886</v>
      </c>
      <c r="R86" s="26">
        <v>20343721</v>
      </c>
      <c r="S86" s="11">
        <v>27853283</v>
      </c>
      <c r="T86" s="188">
        <v>21806299</v>
      </c>
      <c r="U86" s="11">
        <v>21997546</v>
      </c>
      <c r="V86" s="11">
        <v>22985170</v>
      </c>
    </row>
    <row r="87" spans="1:22" ht="15" customHeight="1" x14ac:dyDescent="0.2">
      <c r="A87" s="51" t="s">
        <v>14</v>
      </c>
      <c r="B87" s="51">
        <v>22839258</v>
      </c>
      <c r="C87" s="54">
        <v>22700660</v>
      </c>
      <c r="D87" s="54">
        <v>22893559</v>
      </c>
      <c r="E87" s="54">
        <v>25719569</v>
      </c>
      <c r="F87" s="54">
        <v>26788047</v>
      </c>
      <c r="G87" s="54">
        <v>27343902</v>
      </c>
      <c r="H87" s="54">
        <v>30510224</v>
      </c>
      <c r="I87" s="54">
        <v>32389935</v>
      </c>
      <c r="J87" s="10">
        <v>31472370</v>
      </c>
      <c r="K87" s="11">
        <v>32623028</v>
      </c>
      <c r="L87" s="11">
        <v>32540082</v>
      </c>
      <c r="M87" s="11">
        <v>33383854</v>
      </c>
      <c r="N87" s="11">
        <v>34248062</v>
      </c>
      <c r="O87" s="11">
        <v>35262648</v>
      </c>
      <c r="P87" s="11">
        <v>37054177</v>
      </c>
      <c r="Q87" s="11">
        <v>38491929</v>
      </c>
      <c r="R87" s="11">
        <v>40738448</v>
      </c>
      <c r="S87" s="11">
        <v>47933241</v>
      </c>
      <c r="T87" s="188">
        <v>43315136</v>
      </c>
      <c r="U87" s="11">
        <v>43918647</v>
      </c>
      <c r="V87" s="11">
        <v>47777014</v>
      </c>
    </row>
    <row r="88" spans="1:22" ht="15" customHeight="1" x14ac:dyDescent="0.2">
      <c r="A88" s="51"/>
      <c r="B88" s="51"/>
      <c r="C88" s="54"/>
      <c r="D88" s="54"/>
      <c r="E88" s="54"/>
      <c r="F88" s="54"/>
      <c r="G88" s="54"/>
      <c r="H88" s="54"/>
      <c r="I88" s="54"/>
      <c r="J88" s="10"/>
      <c r="K88" s="11"/>
      <c r="L88" s="11"/>
      <c r="M88" s="11"/>
      <c r="N88" s="11"/>
      <c r="O88" s="11"/>
      <c r="P88" s="11"/>
      <c r="Q88" s="11"/>
      <c r="R88" s="11"/>
      <c r="S88" s="11"/>
      <c r="T88" s="188"/>
      <c r="U88" s="11"/>
      <c r="V88" s="11"/>
    </row>
    <row r="89" spans="1:22" ht="15" customHeight="1" x14ac:dyDescent="0.2">
      <c r="A89" s="51" t="s">
        <v>15</v>
      </c>
      <c r="B89" s="55">
        <v>541.4731116928923</v>
      </c>
      <c r="C89" s="54">
        <v>507.7274508706119</v>
      </c>
      <c r="D89" s="54">
        <v>544.04274891370198</v>
      </c>
      <c r="E89" s="54">
        <v>794.76083097442779</v>
      </c>
      <c r="F89" s="54">
        <v>846.62487874591807</v>
      </c>
      <c r="G89" s="54">
        <v>904.88451261027126</v>
      </c>
      <c r="H89" s="54">
        <v>937.89601700450726</v>
      </c>
      <c r="I89" s="54">
        <v>850.6189524745314</v>
      </c>
      <c r="J89" s="10">
        <v>1016.9530760545234</v>
      </c>
      <c r="K89" s="11">
        <v>1572.1083047635582</v>
      </c>
      <c r="L89" s="11">
        <v>1519.9540609201629</v>
      </c>
      <c r="M89" s="11">
        <v>1174.7081375884227</v>
      </c>
      <c r="N89" s="11">
        <v>1172.1468163729392</v>
      </c>
      <c r="O89" s="11">
        <v>1069.2329455034128</v>
      </c>
      <c r="P89" s="11">
        <v>1057.9352225279517</v>
      </c>
      <c r="Q89" s="11">
        <v>1016.161714109222</v>
      </c>
      <c r="R89" s="11">
        <v>1137.4236227193514</v>
      </c>
      <c r="S89" s="11">
        <v>1011.0083798079687</v>
      </c>
      <c r="T89" s="188">
        <v>1138.8293511254278</v>
      </c>
      <c r="U89" s="11">
        <v>1158.1854107281679</v>
      </c>
      <c r="V89" s="11">
        <v>1872.1986038943999</v>
      </c>
    </row>
    <row r="90" spans="1:22" ht="15" customHeight="1" x14ac:dyDescent="0.2">
      <c r="A90" s="51" t="s">
        <v>16</v>
      </c>
      <c r="B90" s="55">
        <v>4165.9938899965273</v>
      </c>
      <c r="C90" s="54">
        <v>3885.7660078756321</v>
      </c>
      <c r="D90" s="54">
        <v>3442.5335237938543</v>
      </c>
      <c r="E90" s="54">
        <v>3498.782841684535</v>
      </c>
      <c r="F90" s="54">
        <v>3784.8697120261836</v>
      </c>
      <c r="G90" s="54">
        <v>3909.7950144588012</v>
      </c>
      <c r="H90" s="54">
        <v>4093.881697419371</v>
      </c>
      <c r="I90" s="54">
        <v>5364.3955305385198</v>
      </c>
      <c r="J90" s="10">
        <v>4952.3667267211995</v>
      </c>
      <c r="K90" s="11">
        <v>4629.7939359747725</v>
      </c>
      <c r="L90" s="11">
        <v>4692.3219224632658</v>
      </c>
      <c r="M90" s="11">
        <v>5129.5883507028821</v>
      </c>
      <c r="N90" s="11">
        <v>5323.1260659465606</v>
      </c>
      <c r="O90" s="11">
        <v>5407.0951656823572</v>
      </c>
      <c r="P90" s="11">
        <v>5662.7584709412631</v>
      </c>
      <c r="Q90" s="11">
        <v>5803.2272430164985</v>
      </c>
      <c r="R90" s="11">
        <v>6116.0980901234134</v>
      </c>
      <c r="S90" s="11">
        <v>6204.523012131317</v>
      </c>
      <c r="T90" s="188">
        <v>6698.8397727645406</v>
      </c>
      <c r="U90" s="11">
        <v>6731.4164579194376</v>
      </c>
      <c r="V90" s="11">
        <v>7422.1172518763451</v>
      </c>
    </row>
    <row r="91" spans="1:22" ht="15" customHeight="1" x14ac:dyDescent="0.2">
      <c r="A91" s="51" t="s">
        <v>17</v>
      </c>
      <c r="B91" s="55">
        <v>4203.6406412772476</v>
      </c>
      <c r="C91" s="54">
        <v>4079.5894220181772</v>
      </c>
      <c r="D91" s="54">
        <v>4574.2597841613633</v>
      </c>
      <c r="E91" s="54">
        <v>5198.508261397481</v>
      </c>
      <c r="F91" s="54">
        <v>5286.5513487896806</v>
      </c>
      <c r="G91" s="54">
        <v>5194.4357406932904</v>
      </c>
      <c r="H91" s="54">
        <v>5978.6494552567092</v>
      </c>
      <c r="I91" s="54">
        <v>5616.104087752813</v>
      </c>
      <c r="J91" s="10">
        <v>5170.5140502829881</v>
      </c>
      <c r="K91" s="11">
        <v>5595.9785328877897</v>
      </c>
      <c r="L91" s="11">
        <v>5614.1593402799235</v>
      </c>
      <c r="M91" s="11">
        <v>5713.578486959339</v>
      </c>
      <c r="N91" s="11">
        <v>5673.5950824332003</v>
      </c>
      <c r="O91" s="12">
        <v>5994.1065176645334</v>
      </c>
      <c r="P91" s="12">
        <v>6469.0849354467828</v>
      </c>
      <c r="Q91" s="12">
        <v>7004.6494422536825</v>
      </c>
      <c r="R91" s="12">
        <v>7235.3810861756238</v>
      </c>
      <c r="S91" s="12">
        <v>10008.797720347266</v>
      </c>
      <c r="T91" s="187">
        <v>7946.0621873052778</v>
      </c>
      <c r="U91" s="15">
        <v>7917.1151132993582</v>
      </c>
      <c r="V91" s="15">
        <v>8617.0044462439364</v>
      </c>
    </row>
    <row r="92" spans="1:22" ht="15" customHeight="1" x14ac:dyDescent="0.2">
      <c r="A92" s="57" t="s">
        <v>18</v>
      </c>
      <c r="B92" s="58">
        <v>8911.1076429666682</v>
      </c>
      <c r="C92" s="62">
        <v>8473.0828807644211</v>
      </c>
      <c r="D92" s="62">
        <v>8560.8360568689186</v>
      </c>
      <c r="E92" s="62">
        <v>9492.0519340564442</v>
      </c>
      <c r="F92" s="62">
        <v>9918.0459395617818</v>
      </c>
      <c r="G92" s="62">
        <v>10009.115267762363</v>
      </c>
      <c r="H92" s="62">
        <v>11010.427169680588</v>
      </c>
      <c r="I92" s="62">
        <v>11831.118570765864</v>
      </c>
      <c r="J92" s="17">
        <v>11139.83385305871</v>
      </c>
      <c r="K92" s="18">
        <v>11797.880773626121</v>
      </c>
      <c r="L92" s="18">
        <v>11826.435323663352</v>
      </c>
      <c r="M92" s="18">
        <v>12017.874975250645</v>
      </c>
      <c r="N92" s="18">
        <v>12168.867964752701</v>
      </c>
      <c r="O92" s="18">
        <v>12470.434628850304</v>
      </c>
      <c r="P92" s="18">
        <v>13189.778628915998</v>
      </c>
      <c r="Q92" s="18">
        <v>13824.038399379404</v>
      </c>
      <c r="R92" s="12">
        <v>14488.902799018388</v>
      </c>
      <c r="S92" s="12">
        <v>17224.329112286552</v>
      </c>
      <c r="T92" s="187">
        <v>15783.731311195246</v>
      </c>
      <c r="U92" s="15">
        <v>15806.716981946964</v>
      </c>
      <c r="V92" s="15">
        <v>17911.320302014679</v>
      </c>
    </row>
    <row r="93" spans="1:22" ht="15" customHeight="1" x14ac:dyDescent="0.2">
      <c r="A93" s="266"/>
      <c r="B93" s="266"/>
      <c r="C93" s="266"/>
      <c r="D93" s="266"/>
      <c r="E93" s="266"/>
      <c r="F93" s="266"/>
      <c r="G93" s="266"/>
      <c r="H93" s="266"/>
      <c r="I93" s="266"/>
      <c r="J93" s="19"/>
      <c r="K93" s="19"/>
      <c r="L93" s="19"/>
      <c r="M93" s="19"/>
      <c r="N93" s="19"/>
      <c r="O93" s="19"/>
      <c r="P93" s="20"/>
      <c r="Q93" s="20"/>
      <c r="R93" s="20"/>
      <c r="S93" s="232"/>
      <c r="T93" s="233"/>
      <c r="U93" s="233"/>
      <c r="V93" s="233"/>
    </row>
    <row r="94" spans="1:22" ht="15" customHeight="1" x14ac:dyDescent="0.2">
      <c r="A94" s="60" t="s">
        <v>24</v>
      </c>
      <c r="B94" s="46"/>
      <c r="C94" s="47"/>
      <c r="D94" s="47"/>
      <c r="E94" s="47"/>
      <c r="F94" s="47"/>
      <c r="G94" s="47"/>
      <c r="H94" s="47"/>
      <c r="I94" s="47"/>
      <c r="J94" s="21"/>
      <c r="K94" s="22"/>
      <c r="L94" s="22"/>
      <c r="M94" s="22"/>
      <c r="N94" s="22"/>
      <c r="O94" s="22"/>
      <c r="P94" s="22"/>
      <c r="Q94" s="22"/>
      <c r="R94" s="11"/>
      <c r="S94" s="7"/>
      <c r="T94" s="49"/>
      <c r="U94" s="50"/>
      <c r="V94" s="50"/>
    </row>
    <row r="95" spans="1:22" ht="15" customHeight="1" x14ac:dyDescent="0.2">
      <c r="A95" s="61"/>
      <c r="J95" s="10"/>
      <c r="K95" s="11"/>
      <c r="L95" s="11"/>
      <c r="M95" s="11"/>
      <c r="N95" s="11"/>
      <c r="O95" s="11"/>
      <c r="P95" s="11"/>
      <c r="Q95" s="11"/>
      <c r="R95" s="11"/>
      <c r="S95" s="7"/>
      <c r="T95" s="49"/>
      <c r="U95" s="50"/>
      <c r="V95" s="50"/>
    </row>
    <row r="96" spans="1:22" ht="15" customHeight="1" x14ac:dyDescent="0.2">
      <c r="A96" s="51" t="s">
        <v>10</v>
      </c>
      <c r="B96" s="52">
        <v>11022.05</v>
      </c>
      <c r="C96" s="53">
        <v>11118.39</v>
      </c>
      <c r="D96" s="53">
        <v>11213.52</v>
      </c>
      <c r="E96" s="53">
        <v>11472.06</v>
      </c>
      <c r="F96" s="53">
        <v>11545.24</v>
      </c>
      <c r="G96" s="53">
        <v>11795.89</v>
      </c>
      <c r="H96" s="53">
        <v>11886.07</v>
      </c>
      <c r="I96" s="53">
        <v>12065.83</v>
      </c>
      <c r="J96" s="8">
        <v>12006.1</v>
      </c>
      <c r="K96" s="9">
        <v>12010.68</v>
      </c>
      <c r="L96" s="9">
        <v>11999.67</v>
      </c>
      <c r="M96" s="9">
        <v>12100.19</v>
      </c>
      <c r="N96" s="9">
        <v>12238.95</v>
      </c>
      <c r="O96" s="9">
        <v>12347.8</v>
      </c>
      <c r="P96" s="9">
        <v>12340.15</v>
      </c>
      <c r="Q96" s="9">
        <v>12456.1</v>
      </c>
      <c r="R96" s="9">
        <v>12437.81</v>
      </c>
      <c r="S96" s="9">
        <v>12663.29</v>
      </c>
      <c r="T96" s="186">
        <v>12671.61</v>
      </c>
      <c r="U96" s="9">
        <v>12606.43</v>
      </c>
      <c r="V96" s="9">
        <v>12338.71</v>
      </c>
    </row>
    <row r="97" spans="1:22" ht="15" customHeight="1" x14ac:dyDescent="0.2">
      <c r="A97" s="51" t="s">
        <v>11</v>
      </c>
      <c r="B97" s="51">
        <v>9090433</v>
      </c>
      <c r="C97" s="54">
        <v>9404256</v>
      </c>
      <c r="D97" s="54">
        <v>8082859</v>
      </c>
      <c r="E97" s="54">
        <v>8495271</v>
      </c>
      <c r="F97" s="54">
        <v>10518944</v>
      </c>
      <c r="G97" s="54">
        <v>11094067</v>
      </c>
      <c r="H97" s="54">
        <v>12101614</v>
      </c>
      <c r="I97" s="54">
        <v>11886063</v>
      </c>
      <c r="J97" s="10">
        <v>14276969</v>
      </c>
      <c r="K97" s="11">
        <v>18288127</v>
      </c>
      <c r="L97" s="12">
        <v>17298330</v>
      </c>
      <c r="M97" s="12">
        <v>15065024</v>
      </c>
      <c r="N97" s="12">
        <v>14338733</v>
      </c>
      <c r="O97" s="12">
        <v>14442786</v>
      </c>
      <c r="P97" s="12">
        <v>15124630</v>
      </c>
      <c r="Q97" s="12">
        <v>13401335</v>
      </c>
      <c r="R97" s="12">
        <v>13325280</v>
      </c>
      <c r="S97" s="12">
        <v>14297457</v>
      </c>
      <c r="T97" s="187">
        <v>14409158</v>
      </c>
      <c r="U97" s="15">
        <v>16049754</v>
      </c>
      <c r="V97" s="15">
        <v>17288491</v>
      </c>
    </row>
    <row r="98" spans="1:22" ht="15" customHeight="1" x14ac:dyDescent="0.2">
      <c r="A98" s="51" t="s">
        <v>12</v>
      </c>
      <c r="B98" s="51">
        <v>42623895</v>
      </c>
      <c r="C98" s="54">
        <v>48972032</v>
      </c>
      <c r="D98" s="54">
        <v>49979022</v>
      </c>
      <c r="E98" s="54">
        <v>45513758</v>
      </c>
      <c r="F98" s="54">
        <v>47498105</v>
      </c>
      <c r="G98" s="54">
        <v>52240219</v>
      </c>
      <c r="H98" s="54">
        <v>53160349</v>
      </c>
      <c r="I98" s="54">
        <v>64833107</v>
      </c>
      <c r="J98" s="13">
        <v>59891847</v>
      </c>
      <c r="K98" s="14">
        <v>52537589</v>
      </c>
      <c r="L98" s="11">
        <v>53823343</v>
      </c>
      <c r="M98" s="11">
        <v>60121962</v>
      </c>
      <c r="N98" s="11">
        <v>64720024</v>
      </c>
      <c r="O98" s="11">
        <v>65864854</v>
      </c>
      <c r="P98" s="11">
        <v>67212389</v>
      </c>
      <c r="Q98" s="11">
        <v>69696401</v>
      </c>
      <c r="R98" s="11">
        <v>74552430</v>
      </c>
      <c r="S98" s="11">
        <v>78738704</v>
      </c>
      <c r="T98" s="188">
        <v>83103039</v>
      </c>
      <c r="U98" s="11">
        <v>86437092</v>
      </c>
      <c r="V98" s="11">
        <v>86823327</v>
      </c>
    </row>
    <row r="99" spans="1:22" ht="15" customHeight="1" x14ac:dyDescent="0.2">
      <c r="A99" s="51" t="s">
        <v>13</v>
      </c>
      <c r="B99" s="51">
        <v>34351889</v>
      </c>
      <c r="C99" s="54">
        <v>35895257</v>
      </c>
      <c r="D99" s="54">
        <v>40125170</v>
      </c>
      <c r="E99" s="54">
        <v>44318010</v>
      </c>
      <c r="F99" s="54">
        <v>45187950</v>
      </c>
      <c r="G99" s="54">
        <v>46890267</v>
      </c>
      <c r="H99" s="54">
        <v>47143246</v>
      </c>
      <c r="I99" s="54">
        <v>42856769</v>
      </c>
      <c r="J99" s="10">
        <v>46260487</v>
      </c>
      <c r="K99" s="11">
        <v>46523263</v>
      </c>
      <c r="L99" s="11">
        <v>45087792</v>
      </c>
      <c r="M99" s="11">
        <v>47027748</v>
      </c>
      <c r="N99" s="11">
        <v>46876077</v>
      </c>
      <c r="O99" s="26">
        <v>47693684</v>
      </c>
      <c r="P99" s="26">
        <v>51574600</v>
      </c>
      <c r="Q99" s="26">
        <v>61581670</v>
      </c>
      <c r="R99" s="26">
        <v>63143306</v>
      </c>
      <c r="S99" s="11">
        <v>65601233</v>
      </c>
      <c r="T99" s="188">
        <v>67398146</v>
      </c>
      <c r="U99" s="11">
        <v>68752711</v>
      </c>
      <c r="V99" s="11">
        <v>74692413</v>
      </c>
    </row>
    <row r="100" spans="1:22" ht="15" customHeight="1" x14ac:dyDescent="0.2">
      <c r="A100" s="51" t="s">
        <v>14</v>
      </c>
      <c r="B100" s="51">
        <v>86066217</v>
      </c>
      <c r="C100" s="54">
        <v>94271545</v>
      </c>
      <c r="D100" s="54">
        <v>98187051</v>
      </c>
      <c r="E100" s="54">
        <v>98327039</v>
      </c>
      <c r="F100" s="54">
        <v>103204999</v>
      </c>
      <c r="G100" s="54">
        <v>110224553</v>
      </c>
      <c r="H100" s="54">
        <v>112405209</v>
      </c>
      <c r="I100" s="54">
        <v>119575939</v>
      </c>
      <c r="J100" s="10">
        <v>120429303</v>
      </c>
      <c r="K100" s="11">
        <v>117348979</v>
      </c>
      <c r="L100" s="11">
        <v>116209465</v>
      </c>
      <c r="M100" s="11">
        <v>122214734</v>
      </c>
      <c r="N100" s="11">
        <v>125934834</v>
      </c>
      <c r="O100" s="11">
        <v>128001324</v>
      </c>
      <c r="P100" s="11">
        <v>133911619</v>
      </c>
      <c r="Q100" s="11">
        <v>144679406</v>
      </c>
      <c r="R100" s="11">
        <v>151021016</v>
      </c>
      <c r="S100" s="11">
        <v>158637394</v>
      </c>
      <c r="T100" s="188">
        <v>164910343</v>
      </c>
      <c r="U100" s="11">
        <v>171239557</v>
      </c>
      <c r="V100" s="11">
        <v>178804231</v>
      </c>
    </row>
    <row r="101" spans="1:22" ht="15" customHeight="1" x14ac:dyDescent="0.2">
      <c r="A101" s="51"/>
      <c r="B101" s="51"/>
      <c r="C101" s="54"/>
      <c r="D101" s="54"/>
      <c r="E101" s="54"/>
      <c r="F101" s="54"/>
      <c r="G101" s="54"/>
      <c r="H101" s="54"/>
      <c r="I101" s="54"/>
      <c r="J101" s="10"/>
      <c r="K101" s="11"/>
      <c r="L101" s="11"/>
      <c r="M101" s="11"/>
      <c r="N101" s="11"/>
      <c r="O101" s="11"/>
      <c r="P101" s="11"/>
      <c r="Q101" s="11"/>
      <c r="R101" s="11"/>
      <c r="S101" s="11"/>
      <c r="T101" s="188"/>
      <c r="U101" s="11"/>
      <c r="V101" s="11"/>
    </row>
    <row r="102" spans="1:22" ht="15" customHeight="1" x14ac:dyDescent="0.2">
      <c r="A102" s="51" t="s">
        <v>15</v>
      </c>
      <c r="B102" s="55">
        <v>824.74975163422414</v>
      </c>
      <c r="C102" s="54">
        <v>845.82893746306797</v>
      </c>
      <c r="D102" s="54">
        <v>720.8137141593362</v>
      </c>
      <c r="E102" s="54">
        <v>740.51835502952395</v>
      </c>
      <c r="F102" s="54">
        <v>911.10656859450307</v>
      </c>
      <c r="G102" s="54">
        <v>940.50275138204927</v>
      </c>
      <c r="H102" s="54">
        <v>1018.1341688211495</v>
      </c>
      <c r="I102" s="54">
        <v>985.10114927858262</v>
      </c>
      <c r="J102" s="10">
        <v>1189.1429356743654</v>
      </c>
      <c r="K102" s="11">
        <v>1522.6554200095247</v>
      </c>
      <c r="L102" s="11">
        <v>1441.5671430964351</v>
      </c>
      <c r="M102" s="11">
        <v>1245.0237558253216</v>
      </c>
      <c r="N102" s="11">
        <v>1171.5656163314663</v>
      </c>
      <c r="O102" s="11">
        <v>1169.664717601516</v>
      </c>
      <c r="P102" s="11">
        <v>1225.6439346361269</v>
      </c>
      <c r="Q102" s="11">
        <v>1075.8853092059312</v>
      </c>
      <c r="R102" s="11">
        <v>1071.3525934227971</v>
      </c>
      <c r="S102" s="11">
        <v>1129.0475855800505</v>
      </c>
      <c r="T102" s="188">
        <v>1137.1213287025089</v>
      </c>
      <c r="U102" s="11">
        <v>1273.1402942783959</v>
      </c>
      <c r="V102" s="11">
        <v>1401.1587110808182</v>
      </c>
    </row>
    <row r="103" spans="1:22" ht="15" customHeight="1" x14ac:dyDescent="0.2">
      <c r="A103" s="51" t="s">
        <v>16</v>
      </c>
      <c r="B103" s="55">
        <v>3867.1476721662489</v>
      </c>
      <c r="C103" s="54">
        <v>4404.5974282247698</v>
      </c>
      <c r="D103" s="54">
        <v>4457.0324037411983</v>
      </c>
      <c r="E103" s="54">
        <v>3967.3570396249675</v>
      </c>
      <c r="F103" s="54">
        <v>4114.0855452117066</v>
      </c>
      <c r="G103" s="54">
        <v>4428.6797350602628</v>
      </c>
      <c r="H103" s="54">
        <v>4472.4916646124411</v>
      </c>
      <c r="I103" s="54">
        <v>5373.2819872317114</v>
      </c>
      <c r="J103" s="10">
        <v>4988.4514538442954</v>
      </c>
      <c r="K103" s="11">
        <v>4374.2393436508173</v>
      </c>
      <c r="L103" s="11">
        <v>4485.4019318864603</v>
      </c>
      <c r="M103" s="11">
        <v>4968.6791695006441</v>
      </c>
      <c r="N103" s="11">
        <v>5288.0372907806632</v>
      </c>
      <c r="O103" s="11">
        <v>5334.1367693030343</v>
      </c>
      <c r="P103" s="11">
        <v>5446.6427879725934</v>
      </c>
      <c r="Q103" s="11">
        <v>5595.3629948378702</v>
      </c>
      <c r="R103" s="11">
        <v>5994.0158275452031</v>
      </c>
      <c r="S103" s="11">
        <v>6217.8710271975133</v>
      </c>
      <c r="T103" s="188">
        <v>6558.2068103421743</v>
      </c>
      <c r="U103" s="11">
        <v>6856.5876302807374</v>
      </c>
      <c r="V103" s="11">
        <v>7036.6616121134221</v>
      </c>
    </row>
    <row r="104" spans="1:22" ht="15" customHeight="1" x14ac:dyDescent="0.2">
      <c r="A104" s="51" t="s">
        <v>17</v>
      </c>
      <c r="B104" s="55">
        <v>3116.6515303414521</v>
      </c>
      <c r="C104" s="54">
        <v>3228.4581670547627</v>
      </c>
      <c r="D104" s="54">
        <v>3578.2849631516242</v>
      </c>
      <c r="E104" s="54">
        <v>3863.1257158696872</v>
      </c>
      <c r="F104" s="54">
        <v>3913.9896615401672</v>
      </c>
      <c r="G104" s="54">
        <v>3975.1360007595868</v>
      </c>
      <c r="H104" s="54">
        <v>3966.260168415633</v>
      </c>
      <c r="I104" s="54">
        <v>3551.9122182228657</v>
      </c>
      <c r="J104" s="10">
        <v>3853.0819333505465</v>
      </c>
      <c r="K104" s="11">
        <v>3873.4911761865274</v>
      </c>
      <c r="L104" s="11">
        <v>3757.4193290315484</v>
      </c>
      <c r="M104" s="11">
        <v>3886.5297156490929</v>
      </c>
      <c r="N104" s="11">
        <v>3830.0734131604427</v>
      </c>
      <c r="O104" s="12">
        <v>3862.5248222355403</v>
      </c>
      <c r="P104" s="12">
        <v>4179.4143507169683</v>
      </c>
      <c r="Q104" s="12">
        <v>4943.8965647353507</v>
      </c>
      <c r="R104" s="12">
        <v>5076.7221882308868</v>
      </c>
      <c r="S104" s="12">
        <v>5180.4257029571299</v>
      </c>
      <c r="T104" s="187">
        <v>5318.8305195630228</v>
      </c>
      <c r="U104" s="15">
        <v>5453.7812053055459</v>
      </c>
      <c r="V104" s="15">
        <v>6053.5025946796713</v>
      </c>
    </row>
    <row r="105" spans="1:22" ht="15" customHeight="1" x14ac:dyDescent="0.2">
      <c r="A105" s="57" t="s">
        <v>18</v>
      </c>
      <c r="B105" s="58">
        <v>7808.5489541419247</v>
      </c>
      <c r="C105" s="62">
        <v>8478.8845327426006</v>
      </c>
      <c r="D105" s="62">
        <v>8756.1310810521572</v>
      </c>
      <c r="E105" s="62">
        <v>8571.0011105241774</v>
      </c>
      <c r="F105" s="62">
        <v>8939.1817753463765</v>
      </c>
      <c r="G105" s="62">
        <v>9344.3184872018992</v>
      </c>
      <c r="H105" s="62">
        <v>9456.8860018492232</v>
      </c>
      <c r="I105" s="62">
        <v>9910.2953547331599</v>
      </c>
      <c r="J105" s="17">
        <v>10030.676322869207</v>
      </c>
      <c r="K105" s="18">
        <v>9770.3859398468685</v>
      </c>
      <c r="L105" s="18">
        <v>9684.3884040144439</v>
      </c>
      <c r="M105" s="18">
        <v>10100.232640975059</v>
      </c>
      <c r="N105" s="18">
        <v>10289.676320272572</v>
      </c>
      <c r="O105" s="18">
        <v>10366.326309140091</v>
      </c>
      <c r="P105" s="18">
        <v>10851.701073325688</v>
      </c>
      <c r="Q105" s="18">
        <v>11615.144868779153</v>
      </c>
      <c r="R105" s="18">
        <v>12142.090609198887</v>
      </c>
      <c r="S105" s="18">
        <v>12527.344315734694</v>
      </c>
      <c r="T105" s="189">
        <v>13014.158658607706</v>
      </c>
      <c r="U105" s="39">
        <v>13583.50912986468</v>
      </c>
      <c r="V105" s="39">
        <v>14491.322917873911</v>
      </c>
    </row>
    <row r="106" spans="1:22" ht="15" customHeight="1" x14ac:dyDescent="0.2">
      <c r="A106" s="236"/>
      <c r="B106" s="237"/>
      <c r="C106" s="236"/>
      <c r="D106" s="236"/>
      <c r="E106" s="236"/>
      <c r="F106" s="236"/>
      <c r="G106" s="236"/>
      <c r="H106" s="236"/>
      <c r="I106" s="236"/>
      <c r="J106" s="34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25"/>
      <c r="V106" s="25"/>
    </row>
    <row r="107" spans="1:22" ht="15" customHeight="1" x14ac:dyDescent="0.2">
      <c r="A107" s="60" t="s">
        <v>567</v>
      </c>
      <c r="B107" s="46"/>
      <c r="C107" s="47"/>
      <c r="D107" s="47"/>
      <c r="E107" s="47"/>
      <c r="F107" s="47"/>
      <c r="G107" s="47"/>
      <c r="H107" s="47"/>
      <c r="I107" s="47"/>
      <c r="J107" s="21"/>
      <c r="K107" s="22"/>
      <c r="L107" s="22"/>
      <c r="M107" s="22"/>
      <c r="N107" s="22"/>
      <c r="O107" s="22"/>
      <c r="P107" s="22"/>
      <c r="Q107" s="240"/>
      <c r="R107" s="22"/>
      <c r="S107" s="5"/>
      <c r="T107" s="47"/>
      <c r="U107" s="47"/>
      <c r="V107" s="47"/>
    </row>
    <row r="108" spans="1:22" ht="15" customHeight="1" x14ac:dyDescent="0.2">
      <c r="A108" s="61"/>
      <c r="J108" s="10"/>
      <c r="K108" s="11"/>
      <c r="L108" s="11"/>
      <c r="M108" s="11"/>
      <c r="N108" s="11"/>
      <c r="O108" s="11"/>
      <c r="P108" s="11"/>
      <c r="Q108" s="188"/>
      <c r="R108" s="11"/>
      <c r="S108" s="7"/>
      <c r="T108" s="50"/>
      <c r="U108" s="50"/>
      <c r="V108" s="50"/>
    </row>
    <row r="109" spans="1:22" ht="15" customHeight="1" x14ac:dyDescent="0.2">
      <c r="A109" s="51" t="s">
        <v>10</v>
      </c>
      <c r="B109" s="52">
        <v>2802.39</v>
      </c>
      <c r="C109" s="52">
        <v>2734.9</v>
      </c>
      <c r="D109" s="52">
        <v>2675.41</v>
      </c>
      <c r="E109" s="52">
        <v>2626.37</v>
      </c>
      <c r="F109" s="52">
        <v>2568.5500000000002</v>
      </c>
      <c r="G109" s="52">
        <v>2569.63</v>
      </c>
      <c r="H109" s="52">
        <v>2483.63</v>
      </c>
      <c r="I109" s="52">
        <v>2366.6999999999998</v>
      </c>
      <c r="J109" s="52">
        <v>2304.15</v>
      </c>
      <c r="K109" s="52">
        <v>2286.27</v>
      </c>
      <c r="L109" s="52">
        <v>2157.34</v>
      </c>
      <c r="M109" s="52">
        <v>2197.2199999999998</v>
      </c>
      <c r="N109" s="52">
        <v>2134.54</v>
      </c>
      <c r="O109" s="52">
        <v>2066.6</v>
      </c>
      <c r="P109" s="52">
        <v>1997.98</v>
      </c>
      <c r="Q109" s="52">
        <v>2019.9</v>
      </c>
      <c r="R109" s="53">
        <v>1995.52</v>
      </c>
      <c r="S109" s="53">
        <v>1950.3600000000001</v>
      </c>
      <c r="T109" s="53">
        <v>1895.01</v>
      </c>
      <c r="U109" s="53">
        <v>1838.0800000000002</v>
      </c>
      <c r="V109" s="53">
        <v>1787.1799999999998</v>
      </c>
    </row>
    <row r="110" spans="1:22" ht="15" customHeight="1" x14ac:dyDescent="0.2">
      <c r="A110" s="51" t="s">
        <v>11</v>
      </c>
      <c r="B110" s="51">
        <v>3528385</v>
      </c>
      <c r="C110" s="51">
        <v>3893425</v>
      </c>
      <c r="D110" s="51">
        <v>5146497</v>
      </c>
      <c r="E110" s="51">
        <v>6565700</v>
      </c>
      <c r="F110" s="51">
        <v>4895976</v>
      </c>
      <c r="G110" s="51">
        <v>4667288</v>
      </c>
      <c r="H110" s="51">
        <v>4343680</v>
      </c>
      <c r="I110" s="51">
        <v>3664749</v>
      </c>
      <c r="J110" s="51">
        <v>4432177</v>
      </c>
      <c r="K110" s="51">
        <v>5629589</v>
      </c>
      <c r="L110" s="51">
        <v>5916136</v>
      </c>
      <c r="M110" s="51">
        <v>5086650</v>
      </c>
      <c r="N110" s="51">
        <v>4912321</v>
      </c>
      <c r="O110" s="51">
        <v>4515613</v>
      </c>
      <c r="P110" s="51">
        <v>4374170</v>
      </c>
      <c r="Q110" s="51">
        <v>4664679</v>
      </c>
      <c r="R110" s="54">
        <v>4635629</v>
      </c>
      <c r="S110" s="54">
        <v>4735213</v>
      </c>
      <c r="T110" s="54">
        <v>4457658</v>
      </c>
      <c r="U110" s="54">
        <v>4284023</v>
      </c>
      <c r="V110" s="54">
        <v>6352697</v>
      </c>
    </row>
    <row r="111" spans="1:22" ht="15" customHeight="1" x14ac:dyDescent="0.2">
      <c r="A111" s="51" t="s">
        <v>12</v>
      </c>
      <c r="B111" s="51">
        <v>16139501</v>
      </c>
      <c r="C111" s="51">
        <v>13570676</v>
      </c>
      <c r="D111" s="51">
        <v>13936275</v>
      </c>
      <c r="E111" s="51">
        <v>14276255</v>
      </c>
      <c r="F111" s="51">
        <v>14223046</v>
      </c>
      <c r="G111" s="51">
        <v>14594350</v>
      </c>
      <c r="H111" s="51">
        <v>14342301</v>
      </c>
      <c r="I111" s="51">
        <v>17108166</v>
      </c>
      <c r="J111" s="51">
        <v>16143786</v>
      </c>
      <c r="K111" s="51">
        <v>14389905</v>
      </c>
      <c r="L111" s="51">
        <v>13434466</v>
      </c>
      <c r="M111" s="51">
        <v>14107526</v>
      </c>
      <c r="N111" s="51">
        <v>14435002</v>
      </c>
      <c r="O111" s="51">
        <v>14300411</v>
      </c>
      <c r="P111" s="51">
        <v>14528376</v>
      </c>
      <c r="Q111" s="51">
        <v>14199996</v>
      </c>
      <c r="R111" s="54">
        <v>16264340</v>
      </c>
      <c r="S111" s="54">
        <v>16278986</v>
      </c>
      <c r="T111" s="54">
        <v>17557736</v>
      </c>
      <c r="U111" s="54">
        <v>17597484</v>
      </c>
      <c r="V111" s="54">
        <v>16840688</v>
      </c>
    </row>
    <row r="112" spans="1:22" ht="15" customHeight="1" x14ac:dyDescent="0.2">
      <c r="A112" s="51" t="s">
        <v>13</v>
      </c>
      <c r="B112" s="51">
        <v>6706333</v>
      </c>
      <c r="C112" s="51">
        <v>7238796</v>
      </c>
      <c r="D112" s="51">
        <v>6118589</v>
      </c>
      <c r="E112" s="51">
        <v>7233494</v>
      </c>
      <c r="F112" s="51">
        <v>7778498</v>
      </c>
      <c r="G112" s="51">
        <v>7940658</v>
      </c>
      <c r="H112" s="51">
        <v>7981205</v>
      </c>
      <c r="I112" s="51">
        <v>7316804</v>
      </c>
      <c r="J112" s="51">
        <v>7270664</v>
      </c>
      <c r="K112" s="51">
        <v>7396579</v>
      </c>
      <c r="L112" s="51">
        <v>7880891</v>
      </c>
      <c r="M112" s="51">
        <v>7896473</v>
      </c>
      <c r="N112" s="51">
        <v>8418451</v>
      </c>
      <c r="O112" s="51">
        <v>8939078</v>
      </c>
      <c r="P112" s="51">
        <v>9197778</v>
      </c>
      <c r="Q112" s="51">
        <v>9744367</v>
      </c>
      <c r="R112" s="54">
        <v>9923109</v>
      </c>
      <c r="S112" s="54">
        <v>10231856</v>
      </c>
      <c r="T112" s="54">
        <v>10649292</v>
      </c>
      <c r="U112" s="54">
        <v>10166394</v>
      </c>
      <c r="V112" s="54">
        <v>10530799</v>
      </c>
    </row>
    <row r="113" spans="1:22" ht="15" customHeight="1" x14ac:dyDescent="0.2">
      <c r="A113" s="51" t="s">
        <v>14</v>
      </c>
      <c r="B113" s="51">
        <v>26374219</v>
      </c>
      <c r="C113" s="51">
        <v>24702897</v>
      </c>
      <c r="D113" s="51">
        <v>25201361</v>
      </c>
      <c r="E113" s="51">
        <v>28075449</v>
      </c>
      <c r="F113" s="51">
        <v>26897520</v>
      </c>
      <c r="G113" s="51">
        <v>27202296</v>
      </c>
      <c r="H113" s="51">
        <v>26667186</v>
      </c>
      <c r="I113" s="51">
        <v>28089719</v>
      </c>
      <c r="J113" s="51">
        <v>27846627</v>
      </c>
      <c r="K113" s="51">
        <v>27416073</v>
      </c>
      <c r="L113" s="51">
        <v>27231493</v>
      </c>
      <c r="M113" s="51">
        <v>27090649</v>
      </c>
      <c r="N113" s="51">
        <v>27765774</v>
      </c>
      <c r="O113" s="51">
        <v>27755102</v>
      </c>
      <c r="P113" s="51">
        <v>28100324</v>
      </c>
      <c r="Q113" s="51">
        <v>28609042</v>
      </c>
      <c r="R113" s="54">
        <v>30823078</v>
      </c>
      <c r="S113" s="54">
        <v>31246055</v>
      </c>
      <c r="T113" s="54">
        <v>32664686</v>
      </c>
      <c r="U113" s="54">
        <v>32047901</v>
      </c>
      <c r="V113" s="54">
        <v>33724184</v>
      </c>
    </row>
    <row r="114" spans="1:22" ht="1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4"/>
      <c r="S114" s="54"/>
      <c r="T114" s="54"/>
      <c r="U114" s="54"/>
      <c r="V114" s="54"/>
    </row>
    <row r="115" spans="1:22" ht="15" customHeight="1" x14ac:dyDescent="0.2">
      <c r="A115" s="51" t="s">
        <v>15</v>
      </c>
      <c r="B115" s="51">
        <v>2586.1815442440466</v>
      </c>
      <c r="C115" s="51">
        <v>2974.6382561920218</v>
      </c>
      <c r="D115" s="51">
        <v>4014.9316000966774</v>
      </c>
      <c r="E115" s="51">
        <v>5261.7238200757747</v>
      </c>
      <c r="F115" s="51">
        <v>4061.7541151169735</v>
      </c>
      <c r="G115" s="51">
        <v>3774.4761079082009</v>
      </c>
      <c r="H115" s="51">
        <v>3680.0651120703801</v>
      </c>
      <c r="I115" s="51">
        <v>3203.7814813392947</v>
      </c>
      <c r="J115" s="51">
        <v>3899.2299372093366</v>
      </c>
      <c r="K115" s="51">
        <v>5082.7863302128926</v>
      </c>
      <c r="L115" s="51">
        <v>6133.8461139470855</v>
      </c>
      <c r="M115" s="51">
        <v>5260.4075720967739</v>
      </c>
      <c r="N115" s="51">
        <v>5204.2692988818771</v>
      </c>
      <c r="O115" s="51">
        <v>5052.5673927713924</v>
      </c>
      <c r="P115" s="51">
        <v>4866.3511346520982</v>
      </c>
      <c r="Q115" s="51">
        <v>5175.4145105865555</v>
      </c>
      <c r="R115" s="54">
        <v>5262.8085430612664</v>
      </c>
      <c r="S115" s="54">
        <v>5653.3734877610259</v>
      </c>
      <c r="T115" s="54">
        <v>5391.9004418838531</v>
      </c>
      <c r="U115" s="54">
        <v>2330.705409993036</v>
      </c>
      <c r="V115" s="54">
        <v>3554.5927103033832</v>
      </c>
    </row>
    <row r="116" spans="1:22" ht="15" customHeight="1" x14ac:dyDescent="0.2">
      <c r="A116" s="51" t="s">
        <v>16</v>
      </c>
      <c r="B116" s="51">
        <v>11549.308998527933</v>
      </c>
      <c r="C116" s="51">
        <v>10115.685244884771</v>
      </c>
      <c r="D116" s="51">
        <v>10719.083233248726</v>
      </c>
      <c r="E116" s="51">
        <v>11315.63294310998</v>
      </c>
      <c r="F116" s="51">
        <v>11466.687238824768</v>
      </c>
      <c r="G116" s="51">
        <v>11670.917876012534</v>
      </c>
      <c r="H116" s="51">
        <v>11872.955603277202</v>
      </c>
      <c r="I116" s="51">
        <v>14843.604190716986</v>
      </c>
      <c r="J116" s="51">
        <v>14200.497824163018</v>
      </c>
      <c r="K116" s="51">
        <v>12744.607751770483</v>
      </c>
      <c r="L116" s="51">
        <v>12752.093244976599</v>
      </c>
      <c r="M116" s="51">
        <v>12977.120022420844</v>
      </c>
      <c r="N116" s="51">
        <v>13580.395556233725</v>
      </c>
      <c r="O116" s="51">
        <v>14061.538020248096</v>
      </c>
      <c r="P116" s="51">
        <v>14782.132063245859</v>
      </c>
      <c r="Q116" s="51">
        <v>14138.085122619894</v>
      </c>
      <c r="R116" s="54">
        <v>16535.161774517739</v>
      </c>
      <c r="S116" s="54">
        <v>17126.781267984963</v>
      </c>
      <c r="T116" s="54">
        <v>18765.415303911883</v>
      </c>
      <c r="U116" s="54">
        <v>9573.8400940111405</v>
      </c>
      <c r="V116" s="54">
        <v>9423.0508398706352</v>
      </c>
    </row>
    <row r="117" spans="1:22" ht="15" customHeight="1" x14ac:dyDescent="0.2">
      <c r="A117" s="51" t="s">
        <v>17</v>
      </c>
      <c r="B117" s="51">
        <v>5080.7349415727822</v>
      </c>
      <c r="C117" s="51">
        <v>5596.8899185659084</v>
      </c>
      <c r="D117" s="51">
        <v>4846.5567460188613</v>
      </c>
      <c r="E117" s="51">
        <v>5787.8418188640571</v>
      </c>
      <c r="F117" s="51">
        <v>6440.9582782825109</v>
      </c>
      <c r="G117" s="51">
        <v>6482.3088572221677</v>
      </c>
      <c r="H117" s="51">
        <v>6741.9510415904761</v>
      </c>
      <c r="I117" s="51">
        <v>6433.3257911530145</v>
      </c>
      <c r="J117" s="51">
        <v>6410.2319543367184</v>
      </c>
      <c r="K117" s="51">
        <v>6484.5744194635008</v>
      </c>
      <c r="L117" s="51">
        <v>7401.9167948180666</v>
      </c>
      <c r="M117" s="51">
        <v>7268.9675263023555</v>
      </c>
      <c r="N117" s="51">
        <v>7803.991946742166</v>
      </c>
      <c r="O117" s="51">
        <v>8713.3553924600164</v>
      </c>
      <c r="P117" s="51">
        <v>9204.1523308266951</v>
      </c>
      <c r="Q117" s="51">
        <v>9899.2036228035722</v>
      </c>
      <c r="R117" s="54">
        <v>10366.996434133885</v>
      </c>
      <c r="S117" s="54">
        <v>11100.692579566447</v>
      </c>
      <c r="T117" s="54">
        <v>11906.282352894536</v>
      </c>
      <c r="U117" s="54">
        <v>5530.9855936629519</v>
      </c>
      <c r="V117" s="54">
        <v>5892.410949092985</v>
      </c>
    </row>
    <row r="118" spans="1:22" ht="15" customHeight="1" x14ac:dyDescent="0.2">
      <c r="A118" s="57" t="s">
        <v>18</v>
      </c>
      <c r="B118" s="57">
        <v>19216.225484344763</v>
      </c>
      <c r="C118" s="57">
        <v>18687.213419642703</v>
      </c>
      <c r="D118" s="57">
        <v>19580.571579364267</v>
      </c>
      <c r="E118" s="57">
        <v>22365.198582049816</v>
      </c>
      <c r="F118" s="57">
        <v>21969.399632224253</v>
      </c>
      <c r="G118" s="57">
        <v>21927.702841142902</v>
      </c>
      <c r="H118" s="57">
        <v>22294.971756938055</v>
      </c>
      <c r="I118" s="57">
        <v>24480.711463209296</v>
      </c>
      <c r="J118" s="57">
        <v>24509.959715709072</v>
      </c>
      <c r="K118" s="57">
        <v>24311.968501446878</v>
      </c>
      <c r="L118" s="57">
        <v>26287.856153741755</v>
      </c>
      <c r="M118" s="57">
        <v>25506.495120819975</v>
      </c>
      <c r="N118" s="57">
        <v>26588.656801857767</v>
      </c>
      <c r="O118" s="57">
        <v>27827.460805479503</v>
      </c>
      <c r="P118" s="57">
        <v>28852.635528724655</v>
      </c>
      <c r="Q118" s="57">
        <v>29212.70325601002</v>
      </c>
      <c r="R118" s="62">
        <v>32164.966751712891</v>
      </c>
      <c r="S118" s="62">
        <v>33880.847335312435</v>
      </c>
      <c r="T118" s="62">
        <v>36063.598098690272</v>
      </c>
      <c r="U118" s="62">
        <v>17435.531097667128</v>
      </c>
      <c r="V118" s="62">
        <v>18870.054499267004</v>
      </c>
    </row>
    <row r="119" spans="1:22" s="42" customFormat="1" ht="15" customHeight="1" x14ac:dyDescent="0.2">
      <c r="A119" s="236"/>
      <c r="B119" s="237"/>
      <c r="C119" s="236"/>
      <c r="D119" s="236"/>
      <c r="E119" s="236"/>
      <c r="F119" s="236"/>
      <c r="G119" s="236"/>
      <c r="H119" s="236"/>
      <c r="I119" s="236"/>
      <c r="J119" s="34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25"/>
      <c r="V119" s="25"/>
    </row>
    <row r="120" spans="1:22" ht="15" customHeight="1" x14ac:dyDescent="0.2">
      <c r="A120" s="60" t="s">
        <v>25</v>
      </c>
      <c r="B120" s="46"/>
      <c r="C120" s="47"/>
      <c r="D120" s="47"/>
      <c r="E120" s="47"/>
      <c r="F120" s="47"/>
      <c r="G120" s="47"/>
      <c r="H120" s="47"/>
      <c r="I120" s="47"/>
      <c r="J120" s="21"/>
      <c r="K120" s="22"/>
      <c r="L120" s="22"/>
      <c r="M120" s="22"/>
      <c r="N120" s="22"/>
      <c r="O120" s="22"/>
      <c r="P120" s="22"/>
      <c r="Q120" s="22"/>
      <c r="R120" s="22"/>
      <c r="S120" s="7"/>
      <c r="T120" s="49"/>
      <c r="U120" s="47"/>
      <c r="V120" s="47"/>
    </row>
    <row r="121" spans="1:22" ht="15" customHeight="1" x14ac:dyDescent="0.2">
      <c r="A121" s="61"/>
      <c r="J121" s="10"/>
      <c r="K121" s="11"/>
      <c r="L121" s="11"/>
      <c r="M121" s="11"/>
      <c r="N121" s="11"/>
      <c r="O121" s="11"/>
      <c r="P121" s="11"/>
      <c r="Q121" s="11"/>
      <c r="R121" s="11"/>
      <c r="S121" s="7"/>
      <c r="T121" s="49"/>
      <c r="U121" s="50"/>
      <c r="V121" s="50"/>
    </row>
    <row r="122" spans="1:22" ht="15" customHeight="1" x14ac:dyDescent="0.2">
      <c r="A122" s="51" t="s">
        <v>10</v>
      </c>
      <c r="B122" s="52">
        <v>2715.41</v>
      </c>
      <c r="C122" s="53">
        <v>2702.06</v>
      </c>
      <c r="D122" s="53">
        <v>2710.57</v>
      </c>
      <c r="E122" s="53">
        <v>2706.39</v>
      </c>
      <c r="F122" s="53">
        <v>2623.53</v>
      </c>
      <c r="G122" s="53">
        <v>2538.48</v>
      </c>
      <c r="H122" s="53">
        <v>2543.9299999999998</v>
      </c>
      <c r="I122" s="53">
        <v>2492.89</v>
      </c>
      <c r="J122" s="8">
        <v>2464.1999999999998</v>
      </c>
      <c r="K122" s="9">
        <v>2395.98</v>
      </c>
      <c r="L122" s="9">
        <v>2363.69</v>
      </c>
      <c r="M122" s="9">
        <v>2351.5300000000002</v>
      </c>
      <c r="N122" s="9">
        <v>2355.7800000000002</v>
      </c>
      <c r="O122" s="9">
        <v>2353.46</v>
      </c>
      <c r="P122" s="9">
        <v>2268.06</v>
      </c>
      <c r="Q122" s="9">
        <v>2182.85</v>
      </c>
      <c r="R122" s="9">
        <v>2142.1799999999998</v>
      </c>
      <c r="S122" s="9">
        <v>2106.2600000000002</v>
      </c>
      <c r="T122" s="186">
        <v>2117.3200000000002</v>
      </c>
      <c r="U122" s="9">
        <v>2050.4899999999998</v>
      </c>
      <c r="V122" s="9">
        <v>1970.09</v>
      </c>
    </row>
    <row r="123" spans="1:22" ht="15" customHeight="1" x14ac:dyDescent="0.2">
      <c r="A123" s="51" t="s">
        <v>11</v>
      </c>
      <c r="B123" s="51">
        <v>2053602</v>
      </c>
      <c r="C123" s="54">
        <v>2264538</v>
      </c>
      <c r="D123" s="54">
        <v>2417359</v>
      </c>
      <c r="E123" s="54">
        <v>2520940</v>
      </c>
      <c r="F123" s="54">
        <v>2688831</v>
      </c>
      <c r="G123" s="54">
        <v>2538375</v>
      </c>
      <c r="H123" s="54">
        <v>2514099</v>
      </c>
      <c r="I123" s="54">
        <v>2598877</v>
      </c>
      <c r="J123" s="10">
        <v>2967374</v>
      </c>
      <c r="K123" s="11">
        <v>4379249</v>
      </c>
      <c r="L123" s="12">
        <v>4093224</v>
      </c>
      <c r="M123" s="12">
        <v>2864585</v>
      </c>
      <c r="N123" s="12">
        <v>4241184</v>
      </c>
      <c r="O123" s="12">
        <v>4581865</v>
      </c>
      <c r="P123" s="12">
        <v>4663780</v>
      </c>
      <c r="Q123" s="12">
        <v>4987875</v>
      </c>
      <c r="R123" s="12">
        <v>5261168</v>
      </c>
      <c r="S123" s="12">
        <v>5401115</v>
      </c>
      <c r="T123" s="187">
        <v>4757287</v>
      </c>
      <c r="U123" s="15">
        <v>4985286</v>
      </c>
      <c r="V123" s="15">
        <v>5910365</v>
      </c>
    </row>
    <row r="124" spans="1:22" ht="15" customHeight="1" x14ac:dyDescent="0.2">
      <c r="A124" s="51" t="s">
        <v>12</v>
      </c>
      <c r="B124" s="51">
        <v>12353223</v>
      </c>
      <c r="C124" s="54">
        <v>12433309</v>
      </c>
      <c r="D124" s="54">
        <v>12446649</v>
      </c>
      <c r="E124" s="54">
        <v>15906766</v>
      </c>
      <c r="F124" s="54">
        <v>12553589</v>
      </c>
      <c r="G124" s="54">
        <v>13401842</v>
      </c>
      <c r="H124" s="54">
        <v>13291328</v>
      </c>
      <c r="I124" s="54">
        <v>15718154</v>
      </c>
      <c r="J124" s="13">
        <v>14746001</v>
      </c>
      <c r="K124" s="14">
        <v>12204931</v>
      </c>
      <c r="L124" s="11">
        <v>11938505</v>
      </c>
      <c r="M124" s="11">
        <v>12273389</v>
      </c>
      <c r="N124" s="11">
        <v>12836853</v>
      </c>
      <c r="O124" s="11">
        <v>12797417</v>
      </c>
      <c r="P124" s="11">
        <v>12734474</v>
      </c>
      <c r="Q124" s="11">
        <v>13330473</v>
      </c>
      <c r="R124" s="11">
        <v>14061683</v>
      </c>
      <c r="S124" s="11">
        <v>15369529</v>
      </c>
      <c r="T124" s="188">
        <v>15097538</v>
      </c>
      <c r="U124" s="11">
        <v>15471938</v>
      </c>
      <c r="V124" s="11">
        <v>15180829</v>
      </c>
    </row>
    <row r="125" spans="1:22" ht="15" customHeight="1" x14ac:dyDescent="0.2">
      <c r="A125" s="51" t="s">
        <v>13</v>
      </c>
      <c r="B125" s="51">
        <v>5123581</v>
      </c>
      <c r="C125" s="54">
        <v>5909712</v>
      </c>
      <c r="D125" s="54">
        <v>5747203</v>
      </c>
      <c r="E125" s="54">
        <v>5924111</v>
      </c>
      <c r="F125" s="54">
        <v>5237314</v>
      </c>
      <c r="G125" s="54">
        <v>6201270</v>
      </c>
      <c r="H125" s="54">
        <v>6533570</v>
      </c>
      <c r="I125" s="54">
        <v>6489964</v>
      </c>
      <c r="J125" s="10">
        <v>7284328</v>
      </c>
      <c r="K125" s="11">
        <v>7018671</v>
      </c>
      <c r="L125" s="11">
        <v>6425907</v>
      </c>
      <c r="M125" s="11">
        <v>6534937</v>
      </c>
      <c r="N125" s="11">
        <v>5538997</v>
      </c>
      <c r="O125" s="26">
        <v>5740566</v>
      </c>
      <c r="P125" s="26">
        <v>5785398</v>
      </c>
      <c r="Q125" s="26">
        <v>5947355</v>
      </c>
      <c r="R125" s="26">
        <v>6181983</v>
      </c>
      <c r="S125" s="11">
        <v>6301965</v>
      </c>
      <c r="T125" s="188">
        <v>6068851</v>
      </c>
      <c r="U125" s="11">
        <v>6283716</v>
      </c>
      <c r="V125" s="11">
        <v>6653566</v>
      </c>
    </row>
    <row r="126" spans="1:22" ht="15" customHeight="1" x14ac:dyDescent="0.2">
      <c r="A126" s="51" t="s">
        <v>14</v>
      </c>
      <c r="B126" s="51">
        <v>19530406</v>
      </c>
      <c r="C126" s="54">
        <v>20607559</v>
      </c>
      <c r="D126" s="54">
        <v>20611211</v>
      </c>
      <c r="E126" s="54">
        <v>24351817</v>
      </c>
      <c r="F126" s="54">
        <v>20479734</v>
      </c>
      <c r="G126" s="54">
        <v>22141487</v>
      </c>
      <c r="H126" s="54">
        <v>22338997</v>
      </c>
      <c r="I126" s="54">
        <v>24806995</v>
      </c>
      <c r="J126" s="10">
        <v>24997703</v>
      </c>
      <c r="K126" s="11">
        <v>23602851</v>
      </c>
      <c r="L126" s="11">
        <v>22457636</v>
      </c>
      <c r="M126" s="11">
        <v>21672911</v>
      </c>
      <c r="N126" s="11">
        <v>22617034</v>
      </c>
      <c r="O126" s="11">
        <v>23119848</v>
      </c>
      <c r="P126" s="11">
        <v>23183652</v>
      </c>
      <c r="Q126" s="11">
        <v>24265703</v>
      </c>
      <c r="R126" s="11">
        <v>25504834</v>
      </c>
      <c r="S126" s="11">
        <v>27072609</v>
      </c>
      <c r="T126" s="188">
        <v>25923676</v>
      </c>
      <c r="U126" s="11">
        <v>26740940</v>
      </c>
      <c r="V126" s="11">
        <v>27744760</v>
      </c>
    </row>
    <row r="127" spans="1:22" ht="15" customHeight="1" x14ac:dyDescent="0.2">
      <c r="A127" s="51"/>
      <c r="B127" s="51"/>
      <c r="C127" s="54"/>
      <c r="D127" s="54"/>
      <c r="E127" s="54"/>
      <c r="F127" s="54"/>
      <c r="G127" s="54"/>
      <c r="H127" s="54"/>
      <c r="I127" s="54"/>
      <c r="J127" s="10"/>
      <c r="K127" s="11"/>
      <c r="L127" s="11"/>
      <c r="M127" s="11"/>
      <c r="N127" s="11"/>
      <c r="O127" s="11"/>
      <c r="P127" s="11"/>
      <c r="Q127" s="11"/>
      <c r="R127" s="11"/>
      <c r="S127" s="11"/>
      <c r="T127" s="188"/>
      <c r="U127" s="11"/>
      <c r="V127" s="11"/>
    </row>
    <row r="128" spans="1:22" ht="15" customHeight="1" x14ac:dyDescent="0.2">
      <c r="A128" s="51" t="s">
        <v>15</v>
      </c>
      <c r="B128" s="55">
        <v>756.27695265171747</v>
      </c>
      <c r="C128" s="54">
        <v>838.07835503282683</v>
      </c>
      <c r="D128" s="54">
        <v>891.82681133488518</v>
      </c>
      <c r="E128" s="54">
        <v>931.47698594807105</v>
      </c>
      <c r="F128" s="54">
        <v>1024.8905101142352</v>
      </c>
      <c r="G128" s="54">
        <v>999.95863666446064</v>
      </c>
      <c r="H128" s="54">
        <v>988.27365532856652</v>
      </c>
      <c r="I128" s="54">
        <v>1042.5157146925858</v>
      </c>
      <c r="J128" s="10">
        <v>1204.1936531125721</v>
      </c>
      <c r="K128" s="11">
        <v>1827.7485621749763</v>
      </c>
      <c r="L128" s="11">
        <v>1731.7093189039172</v>
      </c>
      <c r="M128" s="11">
        <v>1218.179227991988</v>
      </c>
      <c r="N128" s="11">
        <v>1800.3311005272137</v>
      </c>
      <c r="O128" s="11">
        <v>1946.86334163317</v>
      </c>
      <c r="P128" s="11">
        <v>2056.2859889068191</v>
      </c>
      <c r="Q128" s="11">
        <v>2285.0287468218157</v>
      </c>
      <c r="R128" s="11">
        <v>2455.9878254861874</v>
      </c>
      <c r="S128" s="11">
        <v>2564.3154216478497</v>
      </c>
      <c r="T128" s="188">
        <v>2246.8436514083842</v>
      </c>
      <c r="U128" s="11">
        <v>2431.2656974674351</v>
      </c>
      <c r="V128" s="11">
        <v>3000.0482211472572</v>
      </c>
    </row>
    <row r="129" spans="1:22" ht="15" customHeight="1" x14ac:dyDescent="0.2">
      <c r="A129" s="51" t="s">
        <v>16</v>
      </c>
      <c r="B129" s="55">
        <v>4549.3030518411588</v>
      </c>
      <c r="C129" s="54">
        <v>4601.4185473305552</v>
      </c>
      <c r="D129" s="54">
        <v>4591.8935869577244</v>
      </c>
      <c r="E129" s="54">
        <v>5877.4847675316569</v>
      </c>
      <c r="F129" s="54">
        <v>4784.9992186100399</v>
      </c>
      <c r="G129" s="54">
        <v>5279.4751189688313</v>
      </c>
      <c r="H129" s="54">
        <v>5224.7223783673298</v>
      </c>
      <c r="I129" s="54">
        <v>6305.1935705145434</v>
      </c>
      <c r="J129" s="10">
        <v>5984.0926061196333</v>
      </c>
      <c r="K129" s="11">
        <v>5093.920233057037</v>
      </c>
      <c r="L129" s="11">
        <v>5050.7913474271163</v>
      </c>
      <c r="M129" s="11">
        <v>5219.320612537369</v>
      </c>
      <c r="N129" s="11">
        <v>5449.088200086595</v>
      </c>
      <c r="O129" s="11">
        <v>5437.7032114418771</v>
      </c>
      <c r="P129" s="11">
        <v>5614.6989056726898</v>
      </c>
      <c r="Q129" s="11">
        <v>6106.9120645028288</v>
      </c>
      <c r="R129" s="11">
        <v>6564.1930183271252</v>
      </c>
      <c r="S129" s="11">
        <v>7297.0711118285481</v>
      </c>
      <c r="T129" s="188">
        <v>7130.4942096612695</v>
      </c>
      <c r="U129" s="11">
        <v>7545.4832747294558</v>
      </c>
      <c r="V129" s="11">
        <v>7705.6525336405957</v>
      </c>
    </row>
    <row r="130" spans="1:22" ht="15" customHeight="1" x14ac:dyDescent="0.2">
      <c r="A130" s="51" t="s">
        <v>17</v>
      </c>
      <c r="B130" s="55">
        <v>1886.853550660858</v>
      </c>
      <c r="C130" s="54">
        <v>2187.1135355987653</v>
      </c>
      <c r="D130" s="54">
        <v>2120.293148673526</v>
      </c>
      <c r="E130" s="54">
        <v>2188.9347063800856</v>
      </c>
      <c r="F130" s="54">
        <v>1996.2851577835968</v>
      </c>
      <c r="G130" s="54">
        <v>2442.9067788597899</v>
      </c>
      <c r="H130" s="54">
        <v>2568.2978698313241</v>
      </c>
      <c r="I130" s="54">
        <v>2603.3896401365487</v>
      </c>
      <c r="J130" s="10">
        <v>2956.0620079538999</v>
      </c>
      <c r="K130" s="11">
        <v>2929.3529161345255</v>
      </c>
      <c r="L130" s="11">
        <v>2718.5912704288635</v>
      </c>
      <c r="M130" s="11">
        <v>2779.014939209791</v>
      </c>
      <c r="N130" s="11">
        <v>2351.2369576106425</v>
      </c>
      <c r="O130" s="12">
        <v>2439.2027058033705</v>
      </c>
      <c r="P130" s="12">
        <v>2550.8134705431075</v>
      </c>
      <c r="Q130" s="12">
        <v>2724.5825411732371</v>
      </c>
      <c r="R130" s="12">
        <v>2885.8373245945722</v>
      </c>
      <c r="S130" s="12">
        <v>2992.0166551138032</v>
      </c>
      <c r="T130" s="187">
        <v>2866.2889879659187</v>
      </c>
      <c r="U130" s="15">
        <v>3064.4948280654871</v>
      </c>
      <c r="V130" s="15">
        <v>3377.2903775969626</v>
      </c>
    </row>
    <row r="131" spans="1:22" ht="15" customHeight="1" x14ac:dyDescent="0.2">
      <c r="A131" s="57" t="s">
        <v>18</v>
      </c>
      <c r="B131" s="58">
        <v>7192.4335551537342</v>
      </c>
      <c r="C131" s="62">
        <v>7626.6104379621474</v>
      </c>
      <c r="D131" s="62">
        <v>7604.0135469661354</v>
      </c>
      <c r="E131" s="62">
        <v>8997.8964598598141</v>
      </c>
      <c r="F131" s="62">
        <v>7806.1748865078725</v>
      </c>
      <c r="G131" s="62">
        <v>8722.3405344930816</v>
      </c>
      <c r="H131" s="62">
        <v>8781.2939035272211</v>
      </c>
      <c r="I131" s="62">
        <v>9951.0989253436783</v>
      </c>
      <c r="J131" s="17">
        <v>10144.348267186106</v>
      </c>
      <c r="K131" s="18">
        <v>9851.0217113665385</v>
      </c>
      <c r="L131" s="18">
        <v>9501.0919367598963</v>
      </c>
      <c r="M131" s="18">
        <v>9216.5147797391473</v>
      </c>
      <c r="N131" s="18">
        <v>9600.6562582244514</v>
      </c>
      <c r="O131" s="18">
        <v>9823.7692588784175</v>
      </c>
      <c r="P131" s="18">
        <v>10221.798365122617</v>
      </c>
      <c r="Q131" s="18">
        <v>11116.523352497881</v>
      </c>
      <c r="R131" s="18">
        <v>11906.018168407885</v>
      </c>
      <c r="S131" s="18">
        <v>12853.4031885902</v>
      </c>
      <c r="T131" s="189">
        <v>12243.626849035572</v>
      </c>
      <c r="U131" s="39">
        <v>13041.243800262378</v>
      </c>
      <c r="V131" s="39">
        <v>14082.991132384816</v>
      </c>
    </row>
    <row r="132" spans="1:22" ht="15" customHeight="1" x14ac:dyDescent="0.2">
      <c r="A132" s="243"/>
      <c r="B132" s="244"/>
      <c r="C132" s="243"/>
      <c r="D132" s="243"/>
      <c r="E132" s="243"/>
      <c r="F132" s="243"/>
      <c r="G132" s="243"/>
      <c r="H132" s="243"/>
      <c r="I132" s="243"/>
      <c r="J132" s="245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9"/>
      <c r="V132" s="249"/>
    </row>
    <row r="133" spans="1:22" ht="15" customHeight="1" x14ac:dyDescent="0.2">
      <c r="A133" s="60" t="s">
        <v>566</v>
      </c>
      <c r="B133" s="46"/>
      <c r="C133" s="47"/>
      <c r="D133" s="47"/>
      <c r="E133" s="47"/>
      <c r="F133" s="47"/>
      <c r="G133" s="47"/>
      <c r="H133" s="47"/>
      <c r="I133" s="47"/>
      <c r="J133" s="21"/>
      <c r="K133" s="22"/>
      <c r="L133" s="22"/>
      <c r="M133" s="22"/>
      <c r="N133" s="22"/>
      <c r="O133" s="22"/>
      <c r="P133" s="22"/>
      <c r="Q133" s="22"/>
      <c r="R133" s="22"/>
      <c r="S133" s="5"/>
      <c r="T133" s="46"/>
      <c r="U133" s="47"/>
      <c r="V133" s="47"/>
    </row>
    <row r="134" spans="1:22" ht="15" customHeight="1" x14ac:dyDescent="0.2">
      <c r="A134" s="61"/>
      <c r="J134" s="10"/>
      <c r="K134" s="11"/>
      <c r="L134" s="11"/>
      <c r="M134" s="11"/>
      <c r="N134" s="11"/>
      <c r="O134" s="11"/>
      <c r="P134" s="11"/>
      <c r="Q134" s="11"/>
      <c r="R134" s="11"/>
      <c r="S134" s="7"/>
      <c r="T134" s="49"/>
      <c r="U134" s="50"/>
      <c r="V134" s="50"/>
    </row>
    <row r="135" spans="1:22" ht="15" customHeight="1" x14ac:dyDescent="0.2">
      <c r="A135" s="51" t="s">
        <v>10</v>
      </c>
      <c r="B135" s="52">
        <v>2029.44</v>
      </c>
      <c r="C135" s="52">
        <v>1926.23</v>
      </c>
      <c r="D135" s="52">
        <v>1860.4099999999999</v>
      </c>
      <c r="E135" s="52">
        <v>1847.52</v>
      </c>
      <c r="F135" s="52">
        <v>1828.6799999999998</v>
      </c>
      <c r="G135" s="52">
        <v>1823.97</v>
      </c>
      <c r="H135" s="52">
        <v>1790.31</v>
      </c>
      <c r="I135" s="52">
        <v>1734.1</v>
      </c>
      <c r="J135" s="52">
        <v>1727.1</v>
      </c>
      <c r="K135" s="52">
        <v>1797.03</v>
      </c>
      <c r="L135" s="52">
        <v>1767.06</v>
      </c>
      <c r="M135" s="52">
        <v>1666.64</v>
      </c>
      <c r="N135" s="52">
        <v>1683</v>
      </c>
      <c r="O135" s="52">
        <v>1653.45</v>
      </c>
      <c r="P135" s="52">
        <v>1589.5300000000002</v>
      </c>
      <c r="Q135" s="52">
        <v>1563.93</v>
      </c>
      <c r="R135" s="52">
        <v>1500.42</v>
      </c>
      <c r="S135" s="52">
        <v>1462.29</v>
      </c>
      <c r="T135" s="52">
        <v>1409.9299999999998</v>
      </c>
      <c r="U135" s="52">
        <v>1380.42</v>
      </c>
      <c r="V135" s="53">
        <v>1319.69</v>
      </c>
    </row>
    <row r="136" spans="1:22" ht="15" customHeight="1" x14ac:dyDescent="0.2">
      <c r="A136" s="51" t="s">
        <v>11</v>
      </c>
      <c r="B136" s="51">
        <v>2146114</v>
      </c>
      <c r="C136" s="51">
        <v>2217801</v>
      </c>
      <c r="D136" s="51">
        <v>2884441</v>
      </c>
      <c r="E136" s="51">
        <v>2720053</v>
      </c>
      <c r="F136" s="51">
        <v>2903886</v>
      </c>
      <c r="G136" s="51">
        <v>2999267</v>
      </c>
      <c r="H136" s="51">
        <v>2820208</v>
      </c>
      <c r="I136" s="51">
        <v>2699579</v>
      </c>
      <c r="J136" s="51">
        <v>3088820</v>
      </c>
      <c r="K136" s="51">
        <v>5165426</v>
      </c>
      <c r="L136" s="51">
        <v>4325174</v>
      </c>
      <c r="M136" s="51">
        <v>3003502</v>
      </c>
      <c r="N136" s="51">
        <v>3830211</v>
      </c>
      <c r="O136" s="51">
        <v>4022637</v>
      </c>
      <c r="P136" s="51">
        <v>4218430</v>
      </c>
      <c r="Q136" s="51">
        <v>4567418</v>
      </c>
      <c r="R136" s="51">
        <v>4576717</v>
      </c>
      <c r="S136" s="51">
        <v>4517077</v>
      </c>
      <c r="T136" s="51">
        <v>4358644</v>
      </c>
      <c r="U136" s="51">
        <v>4336996</v>
      </c>
      <c r="V136" s="54">
        <v>4930123</v>
      </c>
    </row>
    <row r="137" spans="1:22" ht="15" customHeight="1" x14ac:dyDescent="0.2">
      <c r="A137" s="51" t="s">
        <v>12</v>
      </c>
      <c r="B137" s="51">
        <v>10732245</v>
      </c>
      <c r="C137" s="51">
        <v>11120486</v>
      </c>
      <c r="D137" s="51">
        <v>10461230</v>
      </c>
      <c r="E137" s="51">
        <v>9756018</v>
      </c>
      <c r="F137" s="51">
        <v>9684901</v>
      </c>
      <c r="G137" s="51">
        <v>10391828</v>
      </c>
      <c r="H137" s="51">
        <v>9711617</v>
      </c>
      <c r="I137" s="51">
        <v>12009372</v>
      </c>
      <c r="J137" s="51">
        <v>10957969</v>
      </c>
      <c r="K137" s="51">
        <v>9421235</v>
      </c>
      <c r="L137" s="51">
        <v>9724855</v>
      </c>
      <c r="M137" s="51">
        <v>9091387</v>
      </c>
      <c r="N137" s="51">
        <v>9289012</v>
      </c>
      <c r="O137" s="51">
        <v>9259105</v>
      </c>
      <c r="P137" s="51">
        <v>9866042</v>
      </c>
      <c r="Q137" s="51">
        <v>9792113</v>
      </c>
      <c r="R137" s="51">
        <v>11145166</v>
      </c>
      <c r="S137" s="51">
        <v>11503389</v>
      </c>
      <c r="T137" s="51">
        <v>11921530</v>
      </c>
      <c r="U137" s="51">
        <v>11561385</v>
      </c>
      <c r="V137" s="54">
        <v>10802916</v>
      </c>
    </row>
    <row r="138" spans="1:22" ht="15" customHeight="1" x14ac:dyDescent="0.2">
      <c r="A138" s="51" t="s">
        <v>13</v>
      </c>
      <c r="B138" s="51">
        <v>4399857</v>
      </c>
      <c r="C138" s="51">
        <v>4509776</v>
      </c>
      <c r="D138" s="51">
        <v>4524484</v>
      </c>
      <c r="E138" s="51">
        <v>4753393</v>
      </c>
      <c r="F138" s="51">
        <v>5035438</v>
      </c>
      <c r="G138" s="51">
        <v>5281701</v>
      </c>
      <c r="H138" s="51">
        <v>5321347</v>
      </c>
      <c r="I138" s="51">
        <v>5057000</v>
      </c>
      <c r="J138" s="51">
        <v>6370697</v>
      </c>
      <c r="K138" s="51">
        <v>5861371</v>
      </c>
      <c r="L138" s="51">
        <v>5891075</v>
      </c>
      <c r="M138" s="51">
        <v>6119483</v>
      </c>
      <c r="N138" s="51">
        <v>5303617</v>
      </c>
      <c r="O138" s="51">
        <v>5611843</v>
      </c>
      <c r="P138" s="51">
        <v>5509742</v>
      </c>
      <c r="Q138" s="51">
        <v>5571164</v>
      </c>
      <c r="R138" s="51">
        <v>5762324</v>
      </c>
      <c r="S138" s="51">
        <v>5732269</v>
      </c>
      <c r="T138" s="51">
        <v>5819728</v>
      </c>
      <c r="U138" s="51">
        <v>5810956</v>
      </c>
      <c r="V138" s="54">
        <v>5801868</v>
      </c>
    </row>
    <row r="139" spans="1:22" ht="15" customHeight="1" x14ac:dyDescent="0.2">
      <c r="A139" s="51" t="s">
        <v>14</v>
      </c>
      <c r="B139" s="51">
        <v>17278216</v>
      </c>
      <c r="C139" s="51">
        <v>17848063</v>
      </c>
      <c r="D139" s="51">
        <v>17870155</v>
      </c>
      <c r="E139" s="51">
        <v>17229464</v>
      </c>
      <c r="F139" s="51">
        <v>17624225</v>
      </c>
      <c r="G139" s="51">
        <v>18672796</v>
      </c>
      <c r="H139" s="51">
        <v>17853172</v>
      </c>
      <c r="I139" s="51">
        <v>19765951</v>
      </c>
      <c r="J139" s="51">
        <v>20417486</v>
      </c>
      <c r="K139" s="51">
        <v>20448032</v>
      </c>
      <c r="L139" s="51">
        <v>19941104</v>
      </c>
      <c r="M139" s="51">
        <v>18214372</v>
      </c>
      <c r="N139" s="51">
        <v>18422840</v>
      </c>
      <c r="O139" s="51">
        <v>18893585</v>
      </c>
      <c r="P139" s="51">
        <v>19594214</v>
      </c>
      <c r="Q139" s="51">
        <v>19930695</v>
      </c>
      <c r="R139" s="51">
        <v>21484207</v>
      </c>
      <c r="S139" s="51">
        <v>21752735</v>
      </c>
      <c r="T139" s="51">
        <v>22099902</v>
      </c>
      <c r="U139" s="51">
        <v>21709337</v>
      </c>
      <c r="V139" s="54">
        <v>21534907</v>
      </c>
    </row>
    <row r="140" spans="1:22" ht="1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4"/>
    </row>
    <row r="141" spans="1:22" ht="15" customHeight="1" x14ac:dyDescent="0.2">
      <c r="A141" s="51" t="s">
        <v>15</v>
      </c>
      <c r="B141" s="51">
        <v>2108.9723154110698</v>
      </c>
      <c r="C141" s="51">
        <v>2296.1692839296798</v>
      </c>
      <c r="D141" s="51">
        <v>3102.1765562649425</v>
      </c>
      <c r="E141" s="51">
        <v>2958.2627329127699</v>
      </c>
      <c r="F141" s="51">
        <v>3176.4309889205374</v>
      </c>
      <c r="G141" s="51">
        <v>3306.8092587892716</v>
      </c>
      <c r="H141" s="51">
        <v>3197.1191256794277</v>
      </c>
      <c r="I141" s="51">
        <v>3142.7109344933651</v>
      </c>
      <c r="J141" s="51">
        <v>3672.8549594672604</v>
      </c>
      <c r="K141" s="51">
        <v>5923.1019502957806</v>
      </c>
      <c r="L141" s="51">
        <v>5006.7125205563325</v>
      </c>
      <c r="M141" s="51">
        <v>3674.6185637535882</v>
      </c>
      <c r="N141" s="51">
        <v>4581.359984136152</v>
      </c>
      <c r="O141" s="51">
        <v>4976.5618663731293</v>
      </c>
      <c r="P141" s="51">
        <v>5422.2065051369173</v>
      </c>
      <c r="Q141" s="51">
        <v>6036.8751593349079</v>
      </c>
      <c r="R141" s="51">
        <v>6343.8803171458248</v>
      </c>
      <c r="S141" s="51">
        <v>6441.2733367638484</v>
      </c>
      <c r="T141" s="51">
        <v>6277.1426056993641</v>
      </c>
      <c r="U141" s="51">
        <v>3141.7945263035886</v>
      </c>
      <c r="V141" s="54">
        <v>3735.8190181027362</v>
      </c>
    </row>
    <row r="142" spans="1:22" ht="15" customHeight="1" x14ac:dyDescent="0.2">
      <c r="A142" s="51" t="s">
        <v>16</v>
      </c>
      <c r="B142" s="51">
        <v>10567.442205614352</v>
      </c>
      <c r="C142" s="51">
        <v>11561.200984593175</v>
      </c>
      <c r="D142" s="51">
        <v>11251.350873848094</v>
      </c>
      <c r="E142" s="51">
        <v>10584.832553785902</v>
      </c>
      <c r="F142" s="51">
        <v>10592.797394204956</v>
      </c>
      <c r="G142" s="51">
        <v>11420.050740757379</v>
      </c>
      <c r="H142" s="51">
        <v>10883.264275390145</v>
      </c>
      <c r="I142" s="51">
        <v>13873.773123309096</v>
      </c>
      <c r="J142" s="51">
        <v>12831.917493705218</v>
      </c>
      <c r="K142" s="51">
        <v>10533.293922458888</v>
      </c>
      <c r="L142" s="51">
        <v>11122.72067624844</v>
      </c>
      <c r="M142" s="51">
        <v>10937.727376585965</v>
      </c>
      <c r="N142" s="51">
        <v>11078.969368927421</v>
      </c>
      <c r="O142" s="51">
        <v>11252.559587499043</v>
      </c>
      <c r="P142" s="51">
        <v>12497.519474642459</v>
      </c>
      <c r="Q142" s="51">
        <v>12636.76679830761</v>
      </c>
      <c r="R142" s="51">
        <v>15000.625496592933</v>
      </c>
      <c r="S142" s="51">
        <v>15962.159939827216</v>
      </c>
      <c r="T142" s="51">
        <v>16913.489733511116</v>
      </c>
      <c r="U142" s="51">
        <v>8375.2662233233368</v>
      </c>
      <c r="V142" s="54">
        <v>8185.949730618554</v>
      </c>
    </row>
    <row r="143" spans="1:22" ht="15" customHeight="1" x14ac:dyDescent="0.2">
      <c r="A143" s="51" t="s">
        <v>17</v>
      </c>
      <c r="B143" s="51">
        <v>4335.2852472176346</v>
      </c>
      <c r="C143" s="51">
        <v>4681.7780531144108</v>
      </c>
      <c r="D143" s="51">
        <v>4864.3477107659883</v>
      </c>
      <c r="E143" s="51">
        <v>5145.3491463267928</v>
      </c>
      <c r="F143" s="51">
        <v>5507.0078938699935</v>
      </c>
      <c r="G143" s="51">
        <v>5789.6440129243001</v>
      </c>
      <c r="H143" s="51">
        <v>5937.3177164150984</v>
      </c>
      <c r="I143" s="51">
        <v>5824.8518104452905</v>
      </c>
      <c r="J143" s="51">
        <v>7409.522226338624</v>
      </c>
      <c r="K143" s="51">
        <v>6576.5652692225231</v>
      </c>
      <c r="L143" s="51">
        <v>6681.3703263443294</v>
      </c>
      <c r="M143" s="51">
        <v>7326.2094955019375</v>
      </c>
      <c r="N143" s="51">
        <v>6354.6864515641246</v>
      </c>
      <c r="O143" s="51">
        <v>6901.1345811711408</v>
      </c>
      <c r="P143" s="51">
        <v>7059.7446908141283</v>
      </c>
      <c r="Q143" s="51">
        <v>7306.7684799889848</v>
      </c>
      <c r="R143" s="51">
        <v>7933.6347435877651</v>
      </c>
      <c r="S143" s="51">
        <v>8159.4011515941347</v>
      </c>
      <c r="T143" s="51">
        <v>8517.5038129507211</v>
      </c>
      <c r="U143" s="51">
        <v>4209.5565117862679</v>
      </c>
      <c r="V143" s="54">
        <v>4396.3870302874157</v>
      </c>
    </row>
    <row r="144" spans="1:22" ht="15" customHeight="1" x14ac:dyDescent="0.2">
      <c r="A144" s="57" t="s">
        <v>18</v>
      </c>
      <c r="B144" s="57">
        <v>17011.699768243056</v>
      </c>
      <c r="C144" s="57">
        <v>18539.148321637265</v>
      </c>
      <c r="D144" s="57">
        <v>19217.875140879027</v>
      </c>
      <c r="E144" s="57">
        <v>18688.444433025463</v>
      </c>
      <c r="F144" s="57">
        <v>19276.236276995485</v>
      </c>
      <c r="G144" s="57">
        <v>20516.504012470949</v>
      </c>
      <c r="H144" s="57">
        <v>20017.70111748467</v>
      </c>
      <c r="I144" s="57">
        <v>22841.335868247756</v>
      </c>
      <c r="J144" s="57">
        <v>23914.294679511098</v>
      </c>
      <c r="K144" s="57">
        <v>23032.96114197719</v>
      </c>
      <c r="L144" s="57">
        <v>22810.803523149101</v>
      </c>
      <c r="M144" s="57">
        <v>21938.555435841488</v>
      </c>
      <c r="N144" s="57">
        <v>22015.015804627696</v>
      </c>
      <c r="O144" s="57">
        <v>23130.256035043312</v>
      </c>
      <c r="P144" s="57">
        <v>24979.470670593502</v>
      </c>
      <c r="Q144" s="57">
        <v>25980.410437631504</v>
      </c>
      <c r="R144" s="57">
        <v>29278.140557326522</v>
      </c>
      <c r="S144" s="57">
        <v>30562.834428185201</v>
      </c>
      <c r="T144" s="57">
        <v>31708.136152161198</v>
      </c>
      <c r="U144" s="57">
        <v>15726.617261413192</v>
      </c>
      <c r="V144" s="62">
        <v>16318.155779008706</v>
      </c>
    </row>
    <row r="145" spans="1:22" ht="15" customHeight="1" x14ac:dyDescent="0.2">
      <c r="A145" s="267"/>
      <c r="B145" s="267"/>
      <c r="C145" s="267"/>
      <c r="D145" s="267"/>
      <c r="E145" s="267"/>
      <c r="F145" s="267"/>
      <c r="G145" s="267"/>
      <c r="H145" s="267"/>
      <c r="I145" s="267"/>
      <c r="J145" s="241"/>
      <c r="K145" s="241"/>
      <c r="L145" s="241"/>
      <c r="M145" s="241"/>
      <c r="N145" s="241"/>
      <c r="O145" s="241"/>
      <c r="P145" s="242"/>
      <c r="Q145" s="242"/>
      <c r="R145" s="242"/>
      <c r="S145" s="238"/>
      <c r="T145" s="239"/>
      <c r="U145" s="239"/>
      <c r="V145" s="239"/>
    </row>
    <row r="146" spans="1:22" ht="15" customHeight="1" x14ac:dyDescent="0.2">
      <c r="A146" s="60" t="s">
        <v>551</v>
      </c>
      <c r="B146" s="46"/>
      <c r="C146" s="47"/>
      <c r="D146" s="47"/>
      <c r="E146" s="47"/>
      <c r="F146" s="47"/>
      <c r="G146" s="47"/>
      <c r="H146" s="47"/>
      <c r="I146" s="47"/>
      <c r="J146" s="21"/>
      <c r="K146" s="22"/>
      <c r="L146" s="22"/>
      <c r="M146" s="22"/>
      <c r="N146" s="22"/>
      <c r="O146" s="22"/>
      <c r="P146" s="22"/>
      <c r="Q146" s="22"/>
      <c r="R146" s="22"/>
      <c r="S146" s="7"/>
      <c r="T146" s="49"/>
      <c r="U146" s="50"/>
      <c r="V146" s="50"/>
    </row>
    <row r="147" spans="1:22" ht="15" customHeight="1" x14ac:dyDescent="0.2">
      <c r="A147" s="61"/>
      <c r="J147" s="10"/>
      <c r="K147" s="11"/>
      <c r="L147" s="11"/>
      <c r="M147" s="11"/>
      <c r="N147" s="11"/>
      <c r="O147" s="11"/>
      <c r="P147" s="11"/>
      <c r="Q147" s="11"/>
      <c r="R147" s="11"/>
      <c r="S147" s="7"/>
      <c r="T147" s="49"/>
      <c r="U147" s="50"/>
      <c r="V147" s="50"/>
    </row>
    <row r="148" spans="1:22" ht="15" customHeight="1" x14ac:dyDescent="0.2">
      <c r="A148" s="51" t="s">
        <v>10</v>
      </c>
      <c r="B148" s="52">
        <v>16055.64</v>
      </c>
      <c r="C148" s="53">
        <v>16495.7</v>
      </c>
      <c r="D148" s="53">
        <v>16981.95</v>
      </c>
      <c r="E148" s="53">
        <v>17288.54</v>
      </c>
      <c r="F148" s="53">
        <v>17746.97</v>
      </c>
      <c r="G148" s="53">
        <v>18162.849999999999</v>
      </c>
      <c r="H148" s="53">
        <v>18484.509999999998</v>
      </c>
      <c r="I148" s="53">
        <v>18643.189999999999</v>
      </c>
      <c r="J148" s="8">
        <v>18431.099999999999</v>
      </c>
      <c r="K148" s="9">
        <v>18960.150000000001</v>
      </c>
      <c r="L148" s="9">
        <v>18872.47</v>
      </c>
      <c r="M148" s="9">
        <v>19219.41</v>
      </c>
      <c r="N148" s="9">
        <v>19636.79</v>
      </c>
      <c r="O148" s="9">
        <v>19896.900000000001</v>
      </c>
      <c r="P148" s="9">
        <v>20456.41</v>
      </c>
      <c r="Q148" s="9">
        <v>20745.45</v>
      </c>
      <c r="R148" s="9">
        <v>20915.62</v>
      </c>
      <c r="S148" s="9">
        <v>21145.3</v>
      </c>
      <c r="T148" s="186">
        <v>21287.25</v>
      </c>
      <c r="U148" s="9">
        <v>21415.599999999999</v>
      </c>
      <c r="V148" s="9">
        <v>20444.47</v>
      </c>
    </row>
    <row r="149" spans="1:22" ht="15" customHeight="1" x14ac:dyDescent="0.2">
      <c r="A149" s="51" t="s">
        <v>11</v>
      </c>
      <c r="B149" s="51">
        <v>12391022</v>
      </c>
      <c r="C149" s="54">
        <v>12649306</v>
      </c>
      <c r="D149" s="54">
        <v>13549094</v>
      </c>
      <c r="E149" s="54">
        <v>15381386</v>
      </c>
      <c r="F149" s="54">
        <v>17915845</v>
      </c>
      <c r="G149" s="54">
        <v>18275617</v>
      </c>
      <c r="H149" s="54">
        <v>20641146</v>
      </c>
      <c r="I149" s="54">
        <v>18992044</v>
      </c>
      <c r="J149" s="10">
        <v>18836773</v>
      </c>
      <c r="K149" s="11">
        <v>23151888</v>
      </c>
      <c r="L149" s="12">
        <v>26479059</v>
      </c>
      <c r="M149" s="12">
        <v>26181371</v>
      </c>
      <c r="N149" s="12">
        <v>25473431</v>
      </c>
      <c r="O149" s="12">
        <v>22806368</v>
      </c>
      <c r="P149" s="12">
        <v>21121033</v>
      </c>
      <c r="Q149" s="12">
        <v>20448634</v>
      </c>
      <c r="R149" s="12">
        <v>21108875</v>
      </c>
      <c r="S149" s="12">
        <v>21202681</v>
      </c>
      <c r="T149" s="187">
        <v>21943468</v>
      </c>
      <c r="U149" s="15">
        <v>21561254</v>
      </c>
      <c r="V149" s="15">
        <v>25484058</v>
      </c>
    </row>
    <row r="150" spans="1:22" ht="15" customHeight="1" x14ac:dyDescent="0.2">
      <c r="A150" s="51" t="s">
        <v>12</v>
      </c>
      <c r="B150" s="51">
        <v>45017082</v>
      </c>
      <c r="C150" s="54">
        <v>45715874</v>
      </c>
      <c r="D150" s="54">
        <v>39300416</v>
      </c>
      <c r="E150" s="54">
        <v>43346477</v>
      </c>
      <c r="F150" s="54">
        <v>41716564</v>
      </c>
      <c r="G150" s="54">
        <v>41906595</v>
      </c>
      <c r="H150" s="54">
        <v>27838045</v>
      </c>
      <c r="I150" s="54">
        <v>71816556</v>
      </c>
      <c r="J150" s="13">
        <v>69144772</v>
      </c>
      <c r="K150" s="14">
        <v>69985865</v>
      </c>
      <c r="L150" s="11">
        <v>71202462</v>
      </c>
      <c r="M150" s="11">
        <v>67715242</v>
      </c>
      <c r="N150" s="11">
        <v>74747439</v>
      </c>
      <c r="O150" s="11">
        <v>79173679</v>
      </c>
      <c r="P150" s="11">
        <v>84712835</v>
      </c>
      <c r="Q150" s="11">
        <v>83868926</v>
      </c>
      <c r="R150" s="11">
        <v>98279629</v>
      </c>
      <c r="S150" s="11">
        <v>98267119</v>
      </c>
      <c r="T150" s="188">
        <v>107133307</v>
      </c>
      <c r="U150" s="11">
        <v>115008573</v>
      </c>
      <c r="V150" s="11">
        <v>112629438</v>
      </c>
    </row>
    <row r="151" spans="1:22" ht="15" customHeight="1" x14ac:dyDescent="0.2">
      <c r="A151" s="51" t="s">
        <v>13</v>
      </c>
      <c r="B151" s="51">
        <v>98588241</v>
      </c>
      <c r="C151" s="54">
        <v>103716482</v>
      </c>
      <c r="D151" s="54">
        <v>113881634</v>
      </c>
      <c r="E151" s="54">
        <v>118177680</v>
      </c>
      <c r="F151" s="54">
        <v>133640250</v>
      </c>
      <c r="G151" s="54">
        <v>142845791</v>
      </c>
      <c r="H151" s="54">
        <v>167801681</v>
      </c>
      <c r="I151" s="54">
        <v>155778869</v>
      </c>
      <c r="J151" s="10">
        <v>171451588</v>
      </c>
      <c r="K151" s="11">
        <v>165630328</v>
      </c>
      <c r="L151" s="11">
        <v>167305508</v>
      </c>
      <c r="M151" s="11">
        <v>175280337</v>
      </c>
      <c r="N151" s="11">
        <v>175176704</v>
      </c>
      <c r="O151" s="26">
        <v>170097680</v>
      </c>
      <c r="P151" s="26">
        <v>179606077</v>
      </c>
      <c r="Q151" s="26">
        <v>187946211</v>
      </c>
      <c r="R151" s="26">
        <v>202280869</v>
      </c>
      <c r="S151" s="11">
        <v>210648023</v>
      </c>
      <c r="T151" s="188">
        <v>206902535</v>
      </c>
      <c r="U151" s="11">
        <v>222580420</v>
      </c>
      <c r="V151" s="11">
        <v>233723854</v>
      </c>
    </row>
    <row r="152" spans="1:22" ht="15" customHeight="1" x14ac:dyDescent="0.2">
      <c r="A152" s="51" t="s">
        <v>14</v>
      </c>
      <c r="B152" s="51">
        <v>155996345</v>
      </c>
      <c r="C152" s="54">
        <v>162081662</v>
      </c>
      <c r="D152" s="54">
        <v>166731144</v>
      </c>
      <c r="E152" s="54">
        <v>176905543</v>
      </c>
      <c r="F152" s="54">
        <v>193272659</v>
      </c>
      <c r="G152" s="54">
        <v>203028003</v>
      </c>
      <c r="H152" s="54">
        <v>216280872</v>
      </c>
      <c r="I152" s="54">
        <v>246587469</v>
      </c>
      <c r="J152" s="10">
        <v>259433133</v>
      </c>
      <c r="K152" s="11">
        <v>258768081</v>
      </c>
      <c r="L152" s="11">
        <v>264987029</v>
      </c>
      <c r="M152" s="11">
        <v>269176950</v>
      </c>
      <c r="N152" s="11">
        <v>275397574</v>
      </c>
      <c r="O152" s="11">
        <v>272077727</v>
      </c>
      <c r="P152" s="11">
        <v>285439945</v>
      </c>
      <c r="Q152" s="11">
        <v>292263771</v>
      </c>
      <c r="R152" s="11">
        <v>321669373</v>
      </c>
      <c r="S152" s="11">
        <v>330117823</v>
      </c>
      <c r="T152" s="188">
        <v>335979310</v>
      </c>
      <c r="U152" s="11">
        <v>359150247</v>
      </c>
      <c r="V152" s="11">
        <v>371837350</v>
      </c>
    </row>
    <row r="153" spans="1:22" ht="15" customHeight="1" x14ac:dyDescent="0.2">
      <c r="A153" s="51"/>
      <c r="B153" s="51"/>
      <c r="C153" s="54"/>
      <c r="D153" s="54"/>
      <c r="E153" s="54"/>
      <c r="F153" s="54"/>
      <c r="G153" s="54"/>
      <c r="H153" s="54"/>
      <c r="I153" s="54"/>
      <c r="J153" s="10"/>
      <c r="K153" s="11"/>
      <c r="L153" s="11"/>
      <c r="M153" s="11"/>
      <c r="N153" s="11"/>
      <c r="O153" s="11"/>
      <c r="P153" s="11"/>
      <c r="Q153" s="11"/>
      <c r="R153" s="11"/>
      <c r="S153" s="11"/>
      <c r="T153" s="188"/>
      <c r="U153" s="11"/>
      <c r="V153" s="11"/>
    </row>
    <row r="154" spans="1:22" ht="15" customHeight="1" x14ac:dyDescent="0.2">
      <c r="A154" s="51" t="s">
        <v>15</v>
      </c>
      <c r="B154" s="55">
        <v>771.75509665139475</v>
      </c>
      <c r="C154" s="54">
        <v>766.8244451584352</v>
      </c>
      <c r="D154" s="54">
        <v>797.8526612079296</v>
      </c>
      <c r="E154" s="54">
        <v>889.68680987521213</v>
      </c>
      <c r="F154" s="54">
        <v>1009.515708878755</v>
      </c>
      <c r="G154" s="54">
        <v>1006.2086621868265</v>
      </c>
      <c r="H154" s="54">
        <v>1116.6726085787507</v>
      </c>
      <c r="I154" s="54">
        <v>1018.7121410016205</v>
      </c>
      <c r="J154" s="10">
        <v>1022.0102435557293</v>
      </c>
      <c r="K154" s="11">
        <v>1221.0814787857689</v>
      </c>
      <c r="L154" s="11">
        <v>1403.0521177143214</v>
      </c>
      <c r="M154" s="11">
        <v>1362.2359375235765</v>
      </c>
      <c r="N154" s="11">
        <v>1297.2298934805535</v>
      </c>
      <c r="O154" s="11">
        <v>1146.2272012223009</v>
      </c>
      <c r="P154" s="11">
        <v>1032.4897183816711</v>
      </c>
      <c r="Q154" s="11">
        <v>985.69247714559094</v>
      </c>
      <c r="R154" s="11">
        <v>1009.2397452239045</v>
      </c>
      <c r="S154" s="11">
        <v>1002.7136526793189</v>
      </c>
      <c r="T154" s="188">
        <v>1030.8268094751554</v>
      </c>
      <c r="U154" s="11">
        <v>1006.8013037225201</v>
      </c>
      <c r="V154" s="11">
        <v>1246.5012788299232</v>
      </c>
    </row>
    <row r="155" spans="1:22" ht="15" customHeight="1" x14ac:dyDescent="0.2">
      <c r="A155" s="51" t="s">
        <v>16</v>
      </c>
      <c r="B155" s="55">
        <v>2803.8173501648021</v>
      </c>
      <c r="C155" s="54">
        <v>2771.3812690579966</v>
      </c>
      <c r="D155" s="54">
        <v>2314.2463615780284</v>
      </c>
      <c r="E155" s="54">
        <v>2507.237568932946</v>
      </c>
      <c r="F155" s="54">
        <v>2350.630220257317</v>
      </c>
      <c r="G155" s="54">
        <v>2307.2697842023695</v>
      </c>
      <c r="H155" s="54">
        <v>1506.020175812072</v>
      </c>
      <c r="I155" s="54">
        <v>3852.1602794371565</v>
      </c>
      <c r="J155" s="10">
        <v>3751.5271470503662</v>
      </c>
      <c r="K155" s="11">
        <v>3691.2084028871077</v>
      </c>
      <c r="L155" s="11">
        <v>3772.8215755542328</v>
      </c>
      <c r="M155" s="11">
        <v>3523.2737113158</v>
      </c>
      <c r="N155" s="11">
        <v>3806.4998912755086</v>
      </c>
      <c r="O155" s="11">
        <v>3979.1967090350754</v>
      </c>
      <c r="P155" s="11">
        <v>4141.1388899616304</v>
      </c>
      <c r="Q155" s="11">
        <v>4042.7624370645126</v>
      </c>
      <c r="R155" s="11">
        <v>4698.8628116211712</v>
      </c>
      <c r="S155" s="11">
        <v>4647.2321981716977</v>
      </c>
      <c r="T155" s="188">
        <v>5032.7452818001384</v>
      </c>
      <c r="U155" s="11">
        <v>5370.3175722370615</v>
      </c>
      <c r="V155" s="11">
        <v>5509.041711523947</v>
      </c>
    </row>
    <row r="156" spans="1:22" ht="15" customHeight="1" x14ac:dyDescent="0.2">
      <c r="A156" s="51" t="s">
        <v>17</v>
      </c>
      <c r="B156" s="55">
        <v>6140.4117805331962</v>
      </c>
      <c r="C156" s="54">
        <v>6287.4859508841691</v>
      </c>
      <c r="D156" s="54">
        <v>6706.0398835233882</v>
      </c>
      <c r="E156" s="54">
        <v>6835.6078650944492</v>
      </c>
      <c r="F156" s="54">
        <v>7530.3136253681605</v>
      </c>
      <c r="G156" s="54">
        <v>7864.7233776637486</v>
      </c>
      <c r="H156" s="54">
        <v>9077.9620882565996</v>
      </c>
      <c r="I156" s="54">
        <v>8355.805471059406</v>
      </c>
      <c r="J156" s="10">
        <v>9302.2981807922479</v>
      </c>
      <c r="K156" s="11">
        <v>8735.7076816375393</v>
      </c>
      <c r="L156" s="11">
        <v>8865.0562433004252</v>
      </c>
      <c r="M156" s="11">
        <v>9119.9645046335972</v>
      </c>
      <c r="N156" s="11">
        <v>8920.8421539365645</v>
      </c>
      <c r="O156" s="12">
        <v>8548.9538571335233</v>
      </c>
      <c r="P156" s="12">
        <v>8779.9412018042276</v>
      </c>
      <c r="Q156" s="12">
        <v>9059.635293522193</v>
      </c>
      <c r="R156" s="12">
        <v>9671.2824673617142</v>
      </c>
      <c r="S156" s="12">
        <v>9961.9311620076332</v>
      </c>
      <c r="T156" s="187">
        <v>9719.5520792962925</v>
      </c>
      <c r="U156" s="15">
        <v>10393.377724649321</v>
      </c>
      <c r="V156" s="15">
        <v>11432.130742445266</v>
      </c>
    </row>
    <row r="157" spans="1:22" ht="15" customHeight="1" x14ac:dyDescent="0.2">
      <c r="A157" s="57" t="s">
        <v>18</v>
      </c>
      <c r="B157" s="58">
        <v>9715.9842273493923</v>
      </c>
      <c r="C157" s="62">
        <v>9825.6916651006013</v>
      </c>
      <c r="D157" s="62">
        <v>9818.1389063093466</v>
      </c>
      <c r="E157" s="62">
        <v>10232.532243902608</v>
      </c>
      <c r="F157" s="62">
        <v>10890.459554504232</v>
      </c>
      <c r="G157" s="62">
        <v>11178.201824052943</v>
      </c>
      <c r="H157" s="62">
        <v>11700.654872647423</v>
      </c>
      <c r="I157" s="62">
        <v>13226.677891498184</v>
      </c>
      <c r="J157" s="17">
        <v>14075.835571398344</v>
      </c>
      <c r="K157" s="18">
        <v>13647.997563310415</v>
      </c>
      <c r="L157" s="18">
        <v>14040.92993656898</v>
      </c>
      <c r="M157" s="18">
        <v>14005.474153472973</v>
      </c>
      <c r="N157" s="18">
        <v>14024.571938692627</v>
      </c>
      <c r="O157" s="18">
        <v>13674.377767390899</v>
      </c>
      <c r="P157" s="18">
        <v>13953.569810147528</v>
      </c>
      <c r="Q157" s="18">
        <v>14088.090207732297</v>
      </c>
      <c r="R157" s="18">
        <v>15379.385024206789</v>
      </c>
      <c r="S157" s="12">
        <v>15611.877012858649</v>
      </c>
      <c r="T157" s="187">
        <v>15783.124170571586</v>
      </c>
      <c r="U157" s="15">
        <v>16770.496600608902</v>
      </c>
      <c r="V157" s="15">
        <v>18187.673732799136</v>
      </c>
    </row>
    <row r="158" spans="1:22" ht="15" customHeight="1" x14ac:dyDescent="0.2">
      <c r="A158" s="266"/>
      <c r="B158" s="266"/>
      <c r="C158" s="266"/>
      <c r="D158" s="266"/>
      <c r="E158" s="266"/>
      <c r="F158" s="266"/>
      <c r="G158" s="266"/>
      <c r="H158" s="266"/>
      <c r="I158" s="266"/>
      <c r="J158" s="27"/>
      <c r="K158" s="27"/>
      <c r="L158" s="27"/>
      <c r="M158" s="27"/>
      <c r="N158" s="27"/>
      <c r="O158" s="27"/>
      <c r="P158" s="28"/>
      <c r="Q158" s="28"/>
      <c r="R158" s="28"/>
      <c r="S158" s="232"/>
      <c r="T158" s="233"/>
      <c r="U158" s="233"/>
      <c r="V158" s="233"/>
    </row>
    <row r="159" spans="1:22" ht="15" customHeight="1" x14ac:dyDescent="0.2">
      <c r="A159" s="60" t="s">
        <v>26</v>
      </c>
      <c r="B159" s="46"/>
      <c r="C159" s="47"/>
      <c r="D159" s="47"/>
      <c r="E159" s="47"/>
      <c r="F159" s="47"/>
      <c r="G159" s="47"/>
      <c r="H159" s="47"/>
      <c r="I159" s="47"/>
      <c r="J159" s="21"/>
      <c r="K159" s="22"/>
      <c r="L159" s="22"/>
      <c r="M159" s="22"/>
      <c r="N159" s="22"/>
      <c r="O159" s="22"/>
      <c r="P159" s="22"/>
      <c r="Q159" s="22"/>
      <c r="R159" s="22"/>
      <c r="S159" s="7"/>
      <c r="T159" s="49"/>
      <c r="U159" s="50"/>
      <c r="V159" s="50"/>
    </row>
    <row r="160" spans="1:22" ht="15" customHeight="1" x14ac:dyDescent="0.2">
      <c r="A160" s="61"/>
      <c r="J160" s="10"/>
      <c r="K160" s="11"/>
      <c r="L160" s="11"/>
      <c r="M160" s="11"/>
      <c r="N160" s="11"/>
      <c r="O160" s="11"/>
      <c r="P160" s="11"/>
      <c r="Q160" s="11"/>
      <c r="R160" s="11"/>
      <c r="S160" s="7"/>
      <c r="T160" s="49"/>
      <c r="U160" s="50"/>
      <c r="V160" s="50"/>
    </row>
    <row r="161" spans="1:22" ht="15" customHeight="1" x14ac:dyDescent="0.2">
      <c r="A161" s="51" t="s">
        <v>10</v>
      </c>
      <c r="B161" s="52">
        <v>25934.67</v>
      </c>
      <c r="C161" s="53">
        <v>25984.46</v>
      </c>
      <c r="D161" s="53">
        <v>26298.98</v>
      </c>
      <c r="E161" s="53">
        <v>26243.41</v>
      </c>
      <c r="F161" s="53">
        <v>26373.85</v>
      </c>
      <c r="G161" s="53">
        <v>26685.439999999999</v>
      </c>
      <c r="H161" s="53">
        <v>27139.66</v>
      </c>
      <c r="I161" s="53">
        <v>27243.06</v>
      </c>
      <c r="J161" s="8">
        <v>27611.79</v>
      </c>
      <c r="K161" s="9">
        <v>27838.38</v>
      </c>
      <c r="L161" s="9">
        <v>28216.9</v>
      </c>
      <c r="M161" s="9">
        <v>28992.400000000001</v>
      </c>
      <c r="N161" s="9">
        <v>29926.560000000001</v>
      </c>
      <c r="O161" s="9">
        <v>30755.48</v>
      </c>
      <c r="P161" s="9">
        <v>31401.81</v>
      </c>
      <c r="Q161" s="9">
        <v>32177.01</v>
      </c>
      <c r="R161" s="9">
        <v>32961.730000000003</v>
      </c>
      <c r="S161" s="9">
        <v>33481.980000000003</v>
      </c>
      <c r="T161" s="186">
        <v>34520.18</v>
      </c>
      <c r="U161" s="9">
        <v>35591.24</v>
      </c>
      <c r="V161" s="9">
        <v>35220.57</v>
      </c>
    </row>
    <row r="162" spans="1:22" ht="15" customHeight="1" x14ac:dyDescent="0.2">
      <c r="A162" s="51" t="s">
        <v>11</v>
      </c>
      <c r="B162" s="51">
        <v>16618007</v>
      </c>
      <c r="C162" s="54">
        <v>21671616</v>
      </c>
      <c r="D162" s="54">
        <v>25226732</v>
      </c>
      <c r="E162" s="54">
        <v>26834783</v>
      </c>
      <c r="F162" s="54">
        <v>27227572</v>
      </c>
      <c r="G162" s="54">
        <v>25482678</v>
      </c>
      <c r="H162" s="54">
        <v>25047152</v>
      </c>
      <c r="I162" s="54">
        <v>27753741</v>
      </c>
      <c r="J162" s="10">
        <v>28518784</v>
      </c>
      <c r="K162" s="11">
        <v>41007659</v>
      </c>
      <c r="L162" s="12">
        <v>43114359</v>
      </c>
      <c r="M162" s="12">
        <v>37621925</v>
      </c>
      <c r="N162" s="12">
        <v>35696337</v>
      </c>
      <c r="O162" s="12">
        <v>34664494</v>
      </c>
      <c r="P162" s="12">
        <v>36068345</v>
      </c>
      <c r="Q162" s="12">
        <v>37794257</v>
      </c>
      <c r="R162" s="12">
        <v>39696474</v>
      </c>
      <c r="S162" s="12">
        <v>38569690</v>
      </c>
      <c r="T162" s="187">
        <v>37355029</v>
      </c>
      <c r="U162" s="15">
        <v>34621363</v>
      </c>
      <c r="V162" s="15">
        <v>45431289</v>
      </c>
    </row>
    <row r="163" spans="1:22" ht="15" customHeight="1" x14ac:dyDescent="0.2">
      <c r="A163" s="51" t="s">
        <v>12</v>
      </c>
      <c r="B163" s="51">
        <v>126784828</v>
      </c>
      <c r="C163" s="54">
        <v>104707677</v>
      </c>
      <c r="D163" s="54">
        <v>105928384</v>
      </c>
      <c r="E163" s="54">
        <v>102393667</v>
      </c>
      <c r="F163" s="54">
        <v>109570594</v>
      </c>
      <c r="G163" s="54">
        <v>113408671</v>
      </c>
      <c r="H163" s="54">
        <v>122253571</v>
      </c>
      <c r="I163" s="54">
        <v>148362647</v>
      </c>
      <c r="J163" s="13">
        <v>142046274</v>
      </c>
      <c r="K163" s="14">
        <v>134350360</v>
      </c>
      <c r="L163" s="11">
        <v>128616094</v>
      </c>
      <c r="M163" s="11">
        <v>141248481</v>
      </c>
      <c r="N163" s="11">
        <v>154505835</v>
      </c>
      <c r="O163" s="11">
        <v>160013024</v>
      </c>
      <c r="P163" s="11">
        <v>166917544</v>
      </c>
      <c r="Q163" s="11">
        <v>169387403</v>
      </c>
      <c r="R163" s="11">
        <v>191579545</v>
      </c>
      <c r="S163" s="11">
        <v>203888299</v>
      </c>
      <c r="T163" s="188">
        <v>210393111</v>
      </c>
      <c r="U163" s="11">
        <v>224275853</v>
      </c>
      <c r="V163" s="11">
        <v>229483992</v>
      </c>
    </row>
    <row r="164" spans="1:22" ht="15" customHeight="1" x14ac:dyDescent="0.2">
      <c r="A164" s="51" t="s">
        <v>13</v>
      </c>
      <c r="B164" s="51">
        <v>63955787</v>
      </c>
      <c r="C164" s="54">
        <v>70922911</v>
      </c>
      <c r="D164" s="54">
        <v>73025974</v>
      </c>
      <c r="E164" s="54">
        <v>81931638</v>
      </c>
      <c r="F164" s="54">
        <v>102260499</v>
      </c>
      <c r="G164" s="54">
        <v>109132345</v>
      </c>
      <c r="H164" s="54">
        <v>117118310</v>
      </c>
      <c r="I164" s="54">
        <v>106360182</v>
      </c>
      <c r="J164" s="10">
        <v>109410614</v>
      </c>
      <c r="K164" s="11">
        <v>113057162</v>
      </c>
      <c r="L164" s="11">
        <v>113210509</v>
      </c>
      <c r="M164" s="11">
        <v>113372218</v>
      </c>
      <c r="N164" s="11">
        <v>122667434</v>
      </c>
      <c r="O164" s="26">
        <v>134068538</v>
      </c>
      <c r="P164" s="26">
        <v>145479524</v>
      </c>
      <c r="Q164" s="26">
        <v>155890769</v>
      </c>
      <c r="R164" s="26">
        <v>172052355</v>
      </c>
      <c r="S164" s="11">
        <v>183535352</v>
      </c>
      <c r="T164" s="188">
        <v>196117358</v>
      </c>
      <c r="U164" s="11">
        <v>212240152</v>
      </c>
      <c r="V164" s="11">
        <v>220588854</v>
      </c>
    </row>
    <row r="165" spans="1:22" ht="15" customHeight="1" x14ac:dyDescent="0.2">
      <c r="A165" s="51" t="s">
        <v>14</v>
      </c>
      <c r="B165" s="51">
        <v>207358622</v>
      </c>
      <c r="C165" s="54">
        <v>197302204</v>
      </c>
      <c r="D165" s="54">
        <v>204181090</v>
      </c>
      <c r="E165" s="54">
        <v>211160088</v>
      </c>
      <c r="F165" s="54">
        <v>239058665</v>
      </c>
      <c r="G165" s="54">
        <v>248023694</v>
      </c>
      <c r="H165" s="54">
        <v>264419033</v>
      </c>
      <c r="I165" s="54">
        <v>282476570</v>
      </c>
      <c r="J165" s="10">
        <v>279975672</v>
      </c>
      <c r="K165" s="11">
        <v>288415181</v>
      </c>
      <c r="L165" s="11">
        <v>284940962</v>
      </c>
      <c r="M165" s="11">
        <v>292242624</v>
      </c>
      <c r="N165" s="11">
        <v>312869606</v>
      </c>
      <c r="O165" s="11">
        <v>328746056</v>
      </c>
      <c r="P165" s="11">
        <v>348465413</v>
      </c>
      <c r="Q165" s="11">
        <v>363072429</v>
      </c>
      <c r="R165" s="11">
        <v>403328374</v>
      </c>
      <c r="S165" s="11">
        <v>425993341</v>
      </c>
      <c r="T165" s="188">
        <v>443865498</v>
      </c>
      <c r="U165" s="11">
        <v>471137368</v>
      </c>
      <c r="V165" s="11">
        <v>495504135</v>
      </c>
    </row>
    <row r="166" spans="1:22" ht="15" customHeight="1" x14ac:dyDescent="0.2">
      <c r="A166" s="51"/>
      <c r="B166" s="51"/>
      <c r="C166" s="54"/>
      <c r="D166" s="54"/>
      <c r="E166" s="54"/>
      <c r="F166" s="54"/>
      <c r="G166" s="54"/>
      <c r="H166" s="54"/>
      <c r="I166" s="54"/>
      <c r="J166" s="10"/>
      <c r="K166" s="11"/>
      <c r="L166" s="11"/>
      <c r="M166" s="11"/>
      <c r="N166" s="11"/>
      <c r="O166" s="11"/>
      <c r="P166" s="11"/>
      <c r="Q166" s="11"/>
      <c r="R166" s="11"/>
      <c r="S166" s="11"/>
      <c r="T166" s="188"/>
      <c r="U166" s="11"/>
      <c r="V166" s="11"/>
    </row>
    <row r="167" spans="1:22" ht="15" customHeight="1" x14ac:dyDescent="0.2">
      <c r="A167" s="51" t="s">
        <v>15</v>
      </c>
      <c r="B167" s="55">
        <v>640.76415855686616</v>
      </c>
      <c r="C167" s="54">
        <v>834.02218094969078</v>
      </c>
      <c r="D167" s="54">
        <v>959.22853281762264</v>
      </c>
      <c r="E167" s="54">
        <v>1022.5341523833984</v>
      </c>
      <c r="F167" s="54">
        <v>1032.3700180292221</v>
      </c>
      <c r="G167" s="54">
        <v>954.9281555784728</v>
      </c>
      <c r="H167" s="54">
        <v>922.89851825704523</v>
      </c>
      <c r="I167" s="54">
        <v>1018.7453612039176</v>
      </c>
      <c r="J167" s="10">
        <v>1032.8480696108438</v>
      </c>
      <c r="K167" s="11">
        <v>1473.0619741522314</v>
      </c>
      <c r="L167" s="11">
        <v>1527.9622850135911</v>
      </c>
      <c r="M167" s="11">
        <v>1297.647831845587</v>
      </c>
      <c r="N167" s="11">
        <v>1192.7978691837618</v>
      </c>
      <c r="O167" s="11">
        <v>1127.0997558809031</v>
      </c>
      <c r="P167" s="11">
        <v>1148.6071981201083</v>
      </c>
      <c r="Q167" s="11">
        <v>1174.5733055992462</v>
      </c>
      <c r="R167" s="11">
        <v>1204.320100917033</v>
      </c>
      <c r="S167" s="11">
        <v>1151.9536777693552</v>
      </c>
      <c r="T167" s="188">
        <v>1082.1215011045713</v>
      </c>
      <c r="U167" s="11">
        <v>972.74955859925092</v>
      </c>
      <c r="V167" s="11">
        <v>1289.9078294303586</v>
      </c>
    </row>
    <row r="168" spans="1:22" ht="15" customHeight="1" x14ac:dyDescent="0.2">
      <c r="A168" s="51" t="s">
        <v>16</v>
      </c>
      <c r="B168" s="55">
        <v>4888.6231442312555</v>
      </c>
      <c r="C168" s="54">
        <v>4029.6268231088889</v>
      </c>
      <c r="D168" s="54">
        <v>4027.851422374556</v>
      </c>
      <c r="E168" s="54">
        <v>3901.6906339534385</v>
      </c>
      <c r="F168" s="54">
        <v>4154.516462329163</v>
      </c>
      <c r="G168" s="54">
        <v>4249.8332798709707</v>
      </c>
      <c r="H168" s="54">
        <v>4504.6095271643053</v>
      </c>
      <c r="I168" s="54">
        <v>5445.8877600387032</v>
      </c>
      <c r="J168" s="10">
        <v>5144.4065741482173</v>
      </c>
      <c r="K168" s="11">
        <v>4826.0839890826983</v>
      </c>
      <c r="L168" s="11">
        <v>4558.1227562205622</v>
      </c>
      <c r="M168" s="11">
        <v>4871.914053338116</v>
      </c>
      <c r="N168" s="11">
        <v>5162.8331154666621</v>
      </c>
      <c r="O168" s="11">
        <v>5202.7483882547112</v>
      </c>
      <c r="P168" s="11">
        <v>5315.5389450480716</v>
      </c>
      <c r="Q168" s="11">
        <v>5264.2368883870813</v>
      </c>
      <c r="R168" s="11">
        <v>5812.1811264153912</v>
      </c>
      <c r="S168" s="11">
        <v>6089.4934827629659</v>
      </c>
      <c r="T168" s="188">
        <v>6094.7860352987727</v>
      </c>
      <c r="U168" s="11">
        <v>6301.4340888375909</v>
      </c>
      <c r="V168" s="11">
        <v>6515.6240231205802</v>
      </c>
    </row>
    <row r="169" spans="1:22" ht="15" customHeight="1" x14ac:dyDescent="0.2">
      <c r="A169" s="51" t="s">
        <v>17</v>
      </c>
      <c r="B169" s="55">
        <v>2466.0343470728567</v>
      </c>
      <c r="C169" s="54">
        <v>2729.4356319123044</v>
      </c>
      <c r="D169" s="54">
        <v>2776.7606956619611</v>
      </c>
      <c r="E169" s="54">
        <v>3121.9890250542899</v>
      </c>
      <c r="F169" s="54">
        <v>3877.3443771008028</v>
      </c>
      <c r="G169" s="54">
        <v>4089.5838704551998</v>
      </c>
      <c r="H169" s="54">
        <v>4315.393413182037</v>
      </c>
      <c r="I169" s="54">
        <v>3904.1202419992464</v>
      </c>
      <c r="J169" s="10">
        <v>3962.460021606712</v>
      </c>
      <c r="K169" s="11">
        <v>4061.1975984234714</v>
      </c>
      <c r="L169" s="11">
        <v>4012.1526106694923</v>
      </c>
      <c r="M169" s="11">
        <v>3910.4116251155474</v>
      </c>
      <c r="N169" s="11">
        <v>4098.9486930672956</v>
      </c>
      <c r="O169" s="12">
        <v>4359.1756005758971</v>
      </c>
      <c r="P169" s="12">
        <v>4632.8388076993015</v>
      </c>
      <c r="Q169" s="12">
        <v>4844.7872875696039</v>
      </c>
      <c r="R169" s="12">
        <v>5219.7610683662533</v>
      </c>
      <c r="S169" s="12">
        <v>5481.6158423127899</v>
      </c>
      <c r="T169" s="187">
        <v>5681.2379889096756</v>
      </c>
      <c r="U169" s="15">
        <v>5963.2693887597061</v>
      </c>
      <c r="V169" s="15">
        <v>6263.0688259730041</v>
      </c>
    </row>
    <row r="170" spans="1:22" ht="15" customHeight="1" x14ac:dyDescent="0.2">
      <c r="A170" s="57" t="s">
        <v>18</v>
      </c>
      <c r="B170" s="58">
        <v>7995.4216498609785</v>
      </c>
      <c r="C170" s="62">
        <v>7593.0846359708839</v>
      </c>
      <c r="D170" s="62">
        <v>7763.8406508541393</v>
      </c>
      <c r="E170" s="62">
        <v>8046.213811391126</v>
      </c>
      <c r="F170" s="62">
        <v>9064.230857459188</v>
      </c>
      <c r="G170" s="62">
        <v>9294.3453059046442</v>
      </c>
      <c r="H170" s="62">
        <v>9742.9014586033863</v>
      </c>
      <c r="I170" s="62">
        <v>10368.753363241867</v>
      </c>
      <c r="J170" s="17">
        <v>10139.714665365773</v>
      </c>
      <c r="K170" s="18">
        <v>10360.343561658401</v>
      </c>
      <c r="L170" s="18">
        <v>10098.237651903646</v>
      </c>
      <c r="M170" s="18">
        <v>10079.973510299251</v>
      </c>
      <c r="N170" s="18">
        <v>10454.579677717718</v>
      </c>
      <c r="O170" s="18">
        <v>10689.023744711511</v>
      </c>
      <c r="P170" s="18">
        <v>11096.984950867482</v>
      </c>
      <c r="Q170" s="18">
        <v>11283.597481555931</v>
      </c>
      <c r="R170" s="18">
        <v>12236.262295698678</v>
      </c>
      <c r="S170" s="12">
        <v>12723.063002845111</v>
      </c>
      <c r="T170" s="187">
        <v>12858.145525313019</v>
      </c>
      <c r="U170" s="15">
        <v>13237.453036196548</v>
      </c>
      <c r="V170" s="15">
        <v>14068.600678523942</v>
      </c>
    </row>
    <row r="171" spans="1:22" ht="15" customHeight="1" x14ac:dyDescent="0.2">
      <c r="A171" s="266"/>
      <c r="B171" s="266"/>
      <c r="C171" s="266"/>
      <c r="D171" s="266"/>
      <c r="E171" s="266"/>
      <c r="F171" s="266"/>
      <c r="G171" s="266"/>
      <c r="H171" s="266"/>
      <c r="I171" s="266"/>
      <c r="J171" s="19"/>
      <c r="K171" s="19"/>
      <c r="L171" s="19"/>
      <c r="M171" s="19"/>
      <c r="N171" s="19"/>
      <c r="O171" s="19"/>
      <c r="P171" s="20"/>
      <c r="Q171" s="20"/>
      <c r="R171" s="20"/>
      <c r="S171" s="232"/>
      <c r="T171" s="233"/>
      <c r="U171" s="233"/>
      <c r="V171" s="233"/>
    </row>
    <row r="172" spans="1:22" ht="15" customHeight="1" x14ac:dyDescent="0.2">
      <c r="A172" s="60" t="s">
        <v>27</v>
      </c>
      <c r="B172" s="46"/>
      <c r="C172" s="47"/>
      <c r="D172" s="47"/>
      <c r="E172" s="47"/>
      <c r="F172" s="47"/>
      <c r="G172" s="47"/>
      <c r="H172" s="47"/>
      <c r="I172" s="47"/>
      <c r="J172" s="21"/>
      <c r="K172" s="22"/>
      <c r="L172" s="22"/>
      <c r="M172" s="22"/>
      <c r="N172" s="22"/>
      <c r="O172" s="22"/>
      <c r="P172" s="22"/>
      <c r="Q172" s="22"/>
      <c r="R172" s="22"/>
      <c r="S172" s="7"/>
      <c r="T172" s="49"/>
      <c r="U172" s="50"/>
      <c r="V172" s="50"/>
    </row>
    <row r="173" spans="1:22" ht="15" customHeight="1" x14ac:dyDescent="0.2">
      <c r="A173" s="61"/>
      <c r="J173" s="10"/>
      <c r="K173" s="11"/>
      <c r="L173" s="11"/>
      <c r="M173" s="11"/>
      <c r="N173" s="11"/>
      <c r="O173" s="11"/>
      <c r="P173" s="11"/>
      <c r="Q173" s="11"/>
      <c r="R173" s="11"/>
      <c r="S173" s="7"/>
      <c r="T173" s="49"/>
      <c r="U173" s="50"/>
      <c r="V173" s="50"/>
    </row>
    <row r="174" spans="1:22" ht="15" customHeight="1" x14ac:dyDescent="0.2">
      <c r="A174" s="51" t="s">
        <v>10</v>
      </c>
      <c r="B174" s="52">
        <v>2029.38</v>
      </c>
      <c r="C174" s="53">
        <v>1971.95</v>
      </c>
      <c r="D174" s="53">
        <v>1890.74</v>
      </c>
      <c r="E174" s="53">
        <v>1846.13</v>
      </c>
      <c r="F174" s="53">
        <v>1766.44</v>
      </c>
      <c r="G174" s="53">
        <v>1723.38</v>
      </c>
      <c r="H174" s="53">
        <v>1659.06</v>
      </c>
      <c r="I174" s="53">
        <v>1594.16</v>
      </c>
      <c r="J174" s="8">
        <v>1574.91</v>
      </c>
      <c r="K174" s="9">
        <v>1633.84</v>
      </c>
      <c r="L174" s="9">
        <v>1640.56</v>
      </c>
      <c r="M174" s="9">
        <v>1652.59</v>
      </c>
      <c r="N174" s="9">
        <v>1614.45</v>
      </c>
      <c r="O174" s="9">
        <v>1659.47</v>
      </c>
      <c r="P174" s="9">
        <v>1693.6</v>
      </c>
      <c r="Q174" s="9">
        <v>1672.42</v>
      </c>
      <c r="R174" s="9">
        <v>1648.28</v>
      </c>
      <c r="S174" s="9">
        <v>1664.8</v>
      </c>
      <c r="T174" s="186">
        <v>1587.18</v>
      </c>
      <c r="U174" s="9">
        <v>1586.97</v>
      </c>
      <c r="V174" s="9">
        <v>1504.06</v>
      </c>
    </row>
    <row r="175" spans="1:22" ht="15" customHeight="1" x14ac:dyDescent="0.2">
      <c r="A175" s="51" t="s">
        <v>11</v>
      </c>
      <c r="B175" s="51">
        <v>1900882</v>
      </c>
      <c r="C175" s="54">
        <v>2056644</v>
      </c>
      <c r="D175" s="54">
        <v>2325656</v>
      </c>
      <c r="E175" s="54">
        <v>2449674</v>
      </c>
      <c r="F175" s="54">
        <v>2785310</v>
      </c>
      <c r="G175" s="54">
        <v>2463917</v>
      </c>
      <c r="H175" s="54">
        <v>2232822</v>
      </c>
      <c r="I175" s="54">
        <v>2908480</v>
      </c>
      <c r="J175" s="10">
        <v>2793067</v>
      </c>
      <c r="K175" s="11">
        <v>3644642</v>
      </c>
      <c r="L175" s="12">
        <v>3305092</v>
      </c>
      <c r="M175" s="12">
        <v>2326659</v>
      </c>
      <c r="N175" s="12">
        <v>2472039</v>
      </c>
      <c r="O175" s="12">
        <v>2657601</v>
      </c>
      <c r="P175" s="12">
        <v>2829838</v>
      </c>
      <c r="Q175" s="12">
        <v>3290051</v>
      </c>
      <c r="R175" s="12">
        <v>3249105</v>
      </c>
      <c r="S175" s="12">
        <v>3337719</v>
      </c>
      <c r="T175" s="187">
        <v>3153884</v>
      </c>
      <c r="U175" s="15">
        <v>3050024</v>
      </c>
      <c r="V175" s="15">
        <v>3708123</v>
      </c>
    </row>
    <row r="176" spans="1:22" ht="15" customHeight="1" x14ac:dyDescent="0.2">
      <c r="A176" s="51" t="s">
        <v>12</v>
      </c>
      <c r="B176" s="51">
        <v>8764000</v>
      </c>
      <c r="C176" s="54">
        <v>8705822</v>
      </c>
      <c r="D176" s="54">
        <v>8822107</v>
      </c>
      <c r="E176" s="54">
        <v>8704666</v>
      </c>
      <c r="F176" s="54">
        <v>8704339</v>
      </c>
      <c r="G176" s="54">
        <v>8720331</v>
      </c>
      <c r="H176" s="54">
        <v>9054210</v>
      </c>
      <c r="I176" s="54">
        <v>11212690</v>
      </c>
      <c r="J176" s="13">
        <v>10571116</v>
      </c>
      <c r="K176" s="14">
        <v>9759360</v>
      </c>
      <c r="L176" s="11">
        <v>9254797</v>
      </c>
      <c r="M176" s="11">
        <v>9472330</v>
      </c>
      <c r="N176" s="11">
        <v>9158939</v>
      </c>
      <c r="O176" s="11">
        <v>9096720</v>
      </c>
      <c r="P176" s="11">
        <v>10366688</v>
      </c>
      <c r="Q176" s="11">
        <v>10063640</v>
      </c>
      <c r="R176" s="11">
        <v>10764876</v>
      </c>
      <c r="S176" s="11">
        <v>11836187</v>
      </c>
      <c r="T176" s="188">
        <v>12131168</v>
      </c>
      <c r="U176" s="11">
        <v>11967976</v>
      </c>
      <c r="V176" s="11">
        <v>12105121</v>
      </c>
    </row>
    <row r="177" spans="1:22" ht="15" customHeight="1" x14ac:dyDescent="0.2">
      <c r="A177" s="51" t="s">
        <v>13</v>
      </c>
      <c r="B177" s="51">
        <v>7815027</v>
      </c>
      <c r="C177" s="54">
        <v>7629355</v>
      </c>
      <c r="D177" s="54">
        <v>7884315</v>
      </c>
      <c r="E177" s="54">
        <v>7710661</v>
      </c>
      <c r="F177" s="54">
        <v>8348171</v>
      </c>
      <c r="G177" s="54">
        <v>9370200</v>
      </c>
      <c r="H177" s="54">
        <v>9759714</v>
      </c>
      <c r="I177" s="54">
        <v>10208095</v>
      </c>
      <c r="J177" s="10">
        <v>10170209</v>
      </c>
      <c r="K177" s="11">
        <v>8956434</v>
      </c>
      <c r="L177" s="11">
        <v>9023189</v>
      </c>
      <c r="M177" s="11">
        <v>9360619</v>
      </c>
      <c r="N177" s="11">
        <v>9938140</v>
      </c>
      <c r="O177" s="26">
        <v>9894879</v>
      </c>
      <c r="P177" s="26">
        <v>9973337</v>
      </c>
      <c r="Q177" s="26">
        <v>10026034</v>
      </c>
      <c r="R177" s="26">
        <v>10272119</v>
      </c>
      <c r="S177" s="11">
        <v>10017466</v>
      </c>
      <c r="T177" s="188">
        <v>10355806</v>
      </c>
      <c r="U177" s="11">
        <v>10360255</v>
      </c>
      <c r="V177" s="11">
        <v>11098094</v>
      </c>
    </row>
    <row r="178" spans="1:22" ht="15" customHeight="1" x14ac:dyDescent="0.2">
      <c r="A178" s="51" t="s">
        <v>14</v>
      </c>
      <c r="B178" s="51">
        <v>18479909</v>
      </c>
      <c r="C178" s="54">
        <v>18391821</v>
      </c>
      <c r="D178" s="54">
        <v>19032078</v>
      </c>
      <c r="E178" s="54">
        <v>18865001</v>
      </c>
      <c r="F178" s="54">
        <v>19837820</v>
      </c>
      <c r="G178" s="54">
        <v>20554448</v>
      </c>
      <c r="H178" s="54">
        <v>21046746</v>
      </c>
      <c r="I178" s="54">
        <v>24329265</v>
      </c>
      <c r="J178" s="10">
        <v>23534392</v>
      </c>
      <c r="K178" s="11">
        <v>22360436</v>
      </c>
      <c r="L178" s="11">
        <v>21583078</v>
      </c>
      <c r="M178" s="11">
        <v>21159608</v>
      </c>
      <c r="N178" s="11">
        <v>21569118</v>
      </c>
      <c r="O178" s="11">
        <v>21649200</v>
      </c>
      <c r="P178" s="11">
        <v>23169863</v>
      </c>
      <c r="Q178" s="11">
        <v>23379725</v>
      </c>
      <c r="R178" s="11">
        <v>24286100</v>
      </c>
      <c r="S178" s="11">
        <v>25191372</v>
      </c>
      <c r="T178" s="188">
        <v>25640858</v>
      </c>
      <c r="U178" s="11">
        <v>25378255</v>
      </c>
      <c r="V178" s="11">
        <v>26911338</v>
      </c>
    </row>
    <row r="179" spans="1:22" ht="15" customHeight="1" x14ac:dyDescent="0.2">
      <c r="A179" s="51"/>
      <c r="B179" s="51"/>
      <c r="C179" s="54"/>
      <c r="D179" s="54"/>
      <c r="E179" s="54"/>
      <c r="F179" s="54"/>
      <c r="G179" s="54"/>
      <c r="H179" s="54"/>
      <c r="I179" s="54"/>
      <c r="J179" s="10"/>
      <c r="K179" s="11"/>
      <c r="L179" s="11"/>
      <c r="M179" s="11"/>
      <c r="N179" s="11"/>
      <c r="O179" s="11"/>
      <c r="P179" s="11"/>
      <c r="Q179" s="11"/>
      <c r="R179" s="11"/>
      <c r="S179" s="11"/>
      <c r="T179" s="188"/>
      <c r="U179" s="11"/>
      <c r="V179" s="11"/>
    </row>
    <row r="180" spans="1:22" ht="15" customHeight="1" x14ac:dyDescent="0.2">
      <c r="A180" s="51" t="s">
        <v>15</v>
      </c>
      <c r="B180" s="55">
        <v>936.68115384994428</v>
      </c>
      <c r="C180" s="54">
        <v>1042.9493648419077</v>
      </c>
      <c r="D180" s="54">
        <v>1230.0242233199699</v>
      </c>
      <c r="E180" s="54">
        <v>1326.9238894335717</v>
      </c>
      <c r="F180" s="54">
        <v>1576.792871538235</v>
      </c>
      <c r="G180" s="54">
        <v>1429.700356276619</v>
      </c>
      <c r="H180" s="54">
        <v>1345.8355936494161</v>
      </c>
      <c r="I180" s="54">
        <v>1824.4592763587093</v>
      </c>
      <c r="J180" s="10">
        <v>1773.4772145709912</v>
      </c>
      <c r="K180" s="11">
        <v>2230.7214904764237</v>
      </c>
      <c r="L180" s="11">
        <v>2014.6120836787438</v>
      </c>
      <c r="M180" s="11">
        <v>1407.8864086070955</v>
      </c>
      <c r="N180" s="11">
        <v>1531.1957632630308</v>
      </c>
      <c r="O180" s="11">
        <v>1601.4757723851592</v>
      </c>
      <c r="P180" s="11">
        <v>1670.9010392064242</v>
      </c>
      <c r="Q180" s="11">
        <v>1967.2396885949702</v>
      </c>
      <c r="R180" s="11">
        <v>1971.2093819011334</v>
      </c>
      <c r="S180" s="11">
        <v>2004.8768620855358</v>
      </c>
      <c r="T180" s="188">
        <v>1987.0991317934952</v>
      </c>
      <c r="U180" s="11">
        <v>1921.9166083794905</v>
      </c>
      <c r="V180" s="11">
        <v>2465.4089597489465</v>
      </c>
    </row>
    <row r="181" spans="1:22" ht="15" customHeight="1" x14ac:dyDescent="0.2">
      <c r="A181" s="51" t="s">
        <v>16</v>
      </c>
      <c r="B181" s="55">
        <v>4318.5603484808162</v>
      </c>
      <c r="C181" s="54">
        <v>4414.8289763939247</v>
      </c>
      <c r="D181" s="54">
        <v>4665.954599786327</v>
      </c>
      <c r="E181" s="54">
        <v>4715.0883198907986</v>
      </c>
      <c r="F181" s="54">
        <v>4927.616562124952</v>
      </c>
      <c r="G181" s="54">
        <v>5060.0163631932592</v>
      </c>
      <c r="H181" s="54">
        <v>5457.4337275324588</v>
      </c>
      <c r="I181" s="54">
        <v>7033.6039042505145</v>
      </c>
      <c r="J181" s="10">
        <v>6712.2032370103689</v>
      </c>
      <c r="K181" s="11">
        <v>5973.2654360280076</v>
      </c>
      <c r="L181" s="11">
        <v>5641.2426244696935</v>
      </c>
      <c r="M181" s="11">
        <v>5731.808857611386</v>
      </c>
      <c r="N181" s="11">
        <v>5673.1016754932016</v>
      </c>
      <c r="O181" s="11">
        <v>5481.7019891893196</v>
      </c>
      <c r="P181" s="11">
        <v>6121.0958904109593</v>
      </c>
      <c r="Q181" s="11">
        <v>6017.4118941414235</v>
      </c>
      <c r="R181" s="11">
        <v>6530.9753197272312</v>
      </c>
      <c r="S181" s="11">
        <v>7109.6750360403657</v>
      </c>
      <c r="T181" s="188">
        <v>7643.221310752403</v>
      </c>
      <c r="U181" s="11">
        <v>7541.4002785181819</v>
      </c>
      <c r="V181" s="11">
        <v>8048.2966105075602</v>
      </c>
    </row>
    <row r="182" spans="1:22" ht="15" customHeight="1" x14ac:dyDescent="0.2">
      <c r="A182" s="51" t="s">
        <v>17</v>
      </c>
      <c r="B182" s="55">
        <v>3850.9431451970549</v>
      </c>
      <c r="C182" s="54">
        <v>3868.9393747305967</v>
      </c>
      <c r="D182" s="54">
        <v>4169.9625543438015</v>
      </c>
      <c r="E182" s="54">
        <v>4176.6619902173734</v>
      </c>
      <c r="F182" s="54">
        <v>4725.9861642625847</v>
      </c>
      <c r="G182" s="54">
        <v>5437.1061518643592</v>
      </c>
      <c r="H182" s="54">
        <v>5882.6769375429458</v>
      </c>
      <c r="I182" s="54">
        <v>6403.4319014402563</v>
      </c>
      <c r="J182" s="10">
        <v>6457.644563816345</v>
      </c>
      <c r="K182" s="11">
        <v>5481.8305342016356</v>
      </c>
      <c r="L182" s="11">
        <v>5500.0664407275563</v>
      </c>
      <c r="M182" s="11">
        <v>5664.2113288837527</v>
      </c>
      <c r="N182" s="11">
        <v>6155.7434420390846</v>
      </c>
      <c r="O182" s="12">
        <v>5962.6742273135396</v>
      </c>
      <c r="P182" s="12">
        <v>5888.8385687293339</v>
      </c>
      <c r="Q182" s="12">
        <v>5994.9259157388688</v>
      </c>
      <c r="R182" s="12">
        <v>6232.0230786031498</v>
      </c>
      <c r="S182" s="12">
        <v>6017.2188851513692</v>
      </c>
      <c r="T182" s="187">
        <v>6524.6575687697677</v>
      </c>
      <c r="U182" s="15">
        <v>6528.324416970705</v>
      </c>
      <c r="V182" s="15">
        <v>7378.7574963764746</v>
      </c>
    </row>
    <row r="183" spans="1:22" ht="15" customHeight="1" x14ac:dyDescent="0.2">
      <c r="A183" s="57" t="s">
        <v>18</v>
      </c>
      <c r="B183" s="58">
        <v>9106.1846475278162</v>
      </c>
      <c r="C183" s="62">
        <v>9326.7177159664298</v>
      </c>
      <c r="D183" s="62">
        <v>10065.941377450099</v>
      </c>
      <c r="E183" s="62">
        <v>10218.674199541743</v>
      </c>
      <c r="F183" s="62">
        <v>11230.395597925772</v>
      </c>
      <c r="G183" s="62">
        <v>11926.822871334238</v>
      </c>
      <c r="H183" s="62">
        <v>12685.94625872482</v>
      </c>
      <c r="I183" s="62">
        <v>15261.49508204948</v>
      </c>
      <c r="J183" s="17">
        <v>14943.325015397704</v>
      </c>
      <c r="K183" s="18">
        <v>13685.817460706068</v>
      </c>
      <c r="L183" s="18">
        <v>13155.921148875994</v>
      </c>
      <c r="M183" s="18">
        <v>12803.906595102235</v>
      </c>
      <c r="N183" s="18">
        <v>13360.040880795317</v>
      </c>
      <c r="O183" s="18">
        <v>13045.851988888018</v>
      </c>
      <c r="P183" s="18">
        <v>13680.835498346718</v>
      </c>
      <c r="Q183" s="18">
        <v>13979.577498475262</v>
      </c>
      <c r="R183" s="18">
        <v>14734.207780231514</v>
      </c>
      <c r="S183" s="12">
        <v>15131.77078327727</v>
      </c>
      <c r="T183" s="187">
        <v>16154.978011315667</v>
      </c>
      <c r="U183" s="15">
        <v>15991.641303868379</v>
      </c>
      <c r="V183" s="15">
        <v>17892.463066632979</v>
      </c>
    </row>
    <row r="184" spans="1:22" ht="15" customHeight="1" x14ac:dyDescent="0.2">
      <c r="A184" s="266"/>
      <c r="B184" s="266"/>
      <c r="C184" s="266"/>
      <c r="D184" s="266"/>
      <c r="E184" s="266"/>
      <c r="F184" s="266"/>
      <c r="G184" s="266"/>
      <c r="H184" s="266"/>
      <c r="I184" s="266"/>
      <c r="J184" s="19"/>
      <c r="K184" s="19"/>
      <c r="L184" s="19"/>
      <c r="M184" s="19"/>
      <c r="N184" s="19"/>
      <c r="O184" s="19"/>
      <c r="P184" s="20"/>
      <c r="Q184" s="20"/>
      <c r="R184" s="20"/>
      <c r="S184" s="232"/>
      <c r="T184" s="233"/>
      <c r="U184" s="233"/>
      <c r="V184" s="233"/>
    </row>
    <row r="185" spans="1:22" ht="15" customHeight="1" x14ac:dyDescent="0.2">
      <c r="A185" s="60" t="s">
        <v>550</v>
      </c>
      <c r="B185" s="46"/>
      <c r="C185" s="47"/>
      <c r="D185" s="47"/>
      <c r="E185" s="47"/>
      <c r="F185" s="47"/>
      <c r="G185" s="47"/>
      <c r="H185" s="47"/>
      <c r="I185" s="47"/>
      <c r="J185" s="21"/>
      <c r="K185" s="22"/>
      <c r="L185" s="22"/>
      <c r="M185" s="22"/>
      <c r="N185" s="22"/>
      <c r="O185" s="22"/>
      <c r="P185" s="22"/>
      <c r="Q185" s="22"/>
      <c r="R185" s="22"/>
      <c r="S185" s="7"/>
      <c r="T185" s="49"/>
      <c r="U185" s="50"/>
      <c r="V185" s="50"/>
    </row>
    <row r="186" spans="1:22" ht="15" customHeight="1" x14ac:dyDescent="0.2">
      <c r="A186" s="61"/>
      <c r="J186" s="10"/>
      <c r="K186" s="11"/>
      <c r="L186" s="11"/>
      <c r="M186" s="11"/>
      <c r="N186" s="11"/>
      <c r="O186" s="11"/>
      <c r="P186" s="11"/>
      <c r="Q186" s="11"/>
      <c r="R186" s="11"/>
      <c r="S186" s="7"/>
      <c r="T186" s="49"/>
      <c r="U186" s="50"/>
      <c r="V186" s="50"/>
    </row>
    <row r="187" spans="1:22" ht="15" customHeight="1" x14ac:dyDescent="0.2">
      <c r="A187" s="51" t="s">
        <v>10</v>
      </c>
      <c r="B187" s="52">
        <v>41864.03</v>
      </c>
      <c r="C187" s="53">
        <v>41829.69</v>
      </c>
      <c r="D187" s="53">
        <v>41712.83</v>
      </c>
      <c r="E187" s="53">
        <v>41870.42</v>
      </c>
      <c r="F187" s="53">
        <v>41469.949999999997</v>
      </c>
      <c r="G187" s="53">
        <v>41385.300000000003</v>
      </c>
      <c r="H187" s="53">
        <v>40554.76</v>
      </c>
      <c r="I187" s="53">
        <v>40202.26</v>
      </c>
      <c r="J187" s="8">
        <v>40364.1</v>
      </c>
      <c r="K187" s="9">
        <v>40794.68</v>
      </c>
      <c r="L187" s="9">
        <v>41766.120000000003</v>
      </c>
      <c r="M187" s="9">
        <v>42142.27</v>
      </c>
      <c r="N187" s="9">
        <v>42868.7</v>
      </c>
      <c r="O187" s="9">
        <v>43799.3</v>
      </c>
      <c r="P187" s="9">
        <v>44895.71</v>
      </c>
      <c r="Q187" s="9">
        <v>46149.37</v>
      </c>
      <c r="R187" s="9">
        <v>46467.92</v>
      </c>
      <c r="S187" s="9">
        <v>46139.89</v>
      </c>
      <c r="T187" s="186">
        <v>46485.36</v>
      </c>
      <c r="U187" s="9">
        <v>46891.92</v>
      </c>
      <c r="V187" s="9">
        <v>46278.59</v>
      </c>
    </row>
    <row r="188" spans="1:22" ht="15" customHeight="1" x14ac:dyDescent="0.2">
      <c r="A188" s="51" t="s">
        <v>11</v>
      </c>
      <c r="B188" s="51">
        <v>30360825</v>
      </c>
      <c r="C188" s="54">
        <v>33754220</v>
      </c>
      <c r="D188" s="54">
        <v>39781280</v>
      </c>
      <c r="E188" s="54">
        <v>49196708</v>
      </c>
      <c r="F188" s="54">
        <v>53786415</v>
      </c>
      <c r="G188" s="54">
        <v>54203283</v>
      </c>
      <c r="H188" s="54">
        <v>52757514</v>
      </c>
      <c r="I188" s="54">
        <v>49366973</v>
      </c>
      <c r="J188" s="10">
        <v>48214899</v>
      </c>
      <c r="K188" s="11">
        <v>64946772</v>
      </c>
      <c r="L188" s="12">
        <v>80316845</v>
      </c>
      <c r="M188" s="12">
        <v>73172393</v>
      </c>
      <c r="N188" s="12">
        <v>73140517</v>
      </c>
      <c r="O188" s="12">
        <v>78170049</v>
      </c>
      <c r="P188" s="12">
        <v>74157773</v>
      </c>
      <c r="Q188" s="12">
        <v>73329276</v>
      </c>
      <c r="R188" s="12">
        <v>67752902</v>
      </c>
      <c r="S188" s="12">
        <v>69146301</v>
      </c>
      <c r="T188" s="187">
        <v>68760000</v>
      </c>
      <c r="U188" s="15">
        <v>68138257</v>
      </c>
      <c r="V188" s="15">
        <v>90091104</v>
      </c>
    </row>
    <row r="189" spans="1:22" ht="15" customHeight="1" x14ac:dyDescent="0.2">
      <c r="A189" s="51" t="s">
        <v>12</v>
      </c>
      <c r="B189" s="51">
        <v>152269259</v>
      </c>
      <c r="C189" s="54">
        <v>165758682</v>
      </c>
      <c r="D189" s="54">
        <v>137781717</v>
      </c>
      <c r="E189" s="54">
        <v>134519030</v>
      </c>
      <c r="F189" s="54">
        <v>137130062</v>
      </c>
      <c r="G189" s="54">
        <v>135337246</v>
      </c>
      <c r="H189" s="54">
        <v>127948663</v>
      </c>
      <c r="I189" s="54">
        <v>191676969</v>
      </c>
      <c r="J189" s="13">
        <v>166000293</v>
      </c>
      <c r="K189" s="14">
        <v>153143958</v>
      </c>
      <c r="L189" s="11">
        <v>160150877</v>
      </c>
      <c r="M189" s="11">
        <v>177398351</v>
      </c>
      <c r="N189" s="11">
        <v>195056502</v>
      </c>
      <c r="O189" s="11">
        <v>190770512</v>
      </c>
      <c r="P189" s="11">
        <v>198574859</v>
      </c>
      <c r="Q189" s="11">
        <v>211383267</v>
      </c>
      <c r="R189" s="11">
        <v>224670928</v>
      </c>
      <c r="S189" s="11">
        <v>215876315</v>
      </c>
      <c r="T189" s="188">
        <v>229111040</v>
      </c>
      <c r="U189" s="11">
        <v>238644743</v>
      </c>
      <c r="V189" s="11">
        <v>256654647</v>
      </c>
    </row>
    <row r="190" spans="1:22" ht="15" customHeight="1" x14ac:dyDescent="0.2">
      <c r="A190" s="51" t="s">
        <v>13</v>
      </c>
      <c r="B190" s="51">
        <v>140048894</v>
      </c>
      <c r="C190" s="54">
        <v>164752974</v>
      </c>
      <c r="D190" s="54">
        <v>188614466</v>
      </c>
      <c r="E190" s="54">
        <v>203781924</v>
      </c>
      <c r="F190" s="54">
        <v>297873872</v>
      </c>
      <c r="G190" s="54">
        <v>275932539</v>
      </c>
      <c r="H190" s="54">
        <v>304269130</v>
      </c>
      <c r="I190" s="54">
        <v>276874955</v>
      </c>
      <c r="J190" s="10">
        <v>297800667</v>
      </c>
      <c r="K190" s="11">
        <v>299089090</v>
      </c>
      <c r="L190" s="11">
        <v>317488217</v>
      </c>
      <c r="M190" s="11">
        <v>368365649</v>
      </c>
      <c r="N190" s="11">
        <v>396833547</v>
      </c>
      <c r="O190" s="26">
        <v>399983219</v>
      </c>
      <c r="P190" s="26">
        <v>416347667</v>
      </c>
      <c r="Q190" s="26">
        <v>443002973</v>
      </c>
      <c r="R190" s="26">
        <v>484140024</v>
      </c>
      <c r="S190" s="11">
        <v>568728652</v>
      </c>
      <c r="T190" s="188">
        <v>573105727</v>
      </c>
      <c r="U190" s="11">
        <v>596781632</v>
      </c>
      <c r="V190" s="11">
        <v>614869209</v>
      </c>
    </row>
    <row r="191" spans="1:22" ht="15" customHeight="1" x14ac:dyDescent="0.2">
      <c r="A191" s="51" t="s">
        <v>14</v>
      </c>
      <c r="B191" s="51">
        <v>322678978</v>
      </c>
      <c r="C191" s="54">
        <v>364265876</v>
      </c>
      <c r="D191" s="54">
        <v>366177463</v>
      </c>
      <c r="E191" s="54">
        <v>387497662</v>
      </c>
      <c r="F191" s="54">
        <v>488790349</v>
      </c>
      <c r="G191" s="54">
        <v>465473068</v>
      </c>
      <c r="H191" s="54">
        <v>484975307</v>
      </c>
      <c r="I191" s="54">
        <v>517918897</v>
      </c>
      <c r="J191" s="10">
        <v>512015859</v>
      </c>
      <c r="K191" s="11">
        <v>517179820</v>
      </c>
      <c r="L191" s="11">
        <v>557955939</v>
      </c>
      <c r="M191" s="11">
        <v>618936393</v>
      </c>
      <c r="N191" s="11">
        <v>665030566</v>
      </c>
      <c r="O191" s="11">
        <v>668923780</v>
      </c>
      <c r="P191" s="11">
        <v>689080299</v>
      </c>
      <c r="Q191" s="11">
        <v>727715516</v>
      </c>
      <c r="R191" s="11">
        <v>776563854</v>
      </c>
      <c r="S191" s="11">
        <v>853751268</v>
      </c>
      <c r="T191" s="188">
        <v>870976767</v>
      </c>
      <c r="U191" s="11">
        <v>903564632</v>
      </c>
      <c r="V191" s="11">
        <v>961614960</v>
      </c>
    </row>
    <row r="192" spans="1:22" ht="15" customHeight="1" x14ac:dyDescent="0.2">
      <c r="A192" s="51"/>
      <c r="B192" s="51"/>
      <c r="C192" s="54"/>
      <c r="D192" s="54"/>
      <c r="E192" s="54"/>
      <c r="F192" s="54"/>
      <c r="G192" s="54"/>
      <c r="H192" s="54"/>
      <c r="I192" s="54"/>
      <c r="J192" s="10"/>
      <c r="K192" s="11"/>
      <c r="L192" s="11"/>
      <c r="M192" s="11"/>
      <c r="N192" s="11"/>
      <c r="O192" s="11"/>
      <c r="P192" s="11"/>
      <c r="Q192" s="11"/>
      <c r="R192" s="11"/>
      <c r="S192" s="11"/>
      <c r="T192" s="188"/>
      <c r="U192" s="11"/>
      <c r="V192" s="11"/>
    </row>
    <row r="193" spans="1:22" ht="15" customHeight="1" x14ac:dyDescent="0.2">
      <c r="A193" s="51" t="s">
        <v>15</v>
      </c>
      <c r="B193" s="55">
        <v>725.22461406606101</v>
      </c>
      <c r="C193" s="54">
        <v>806.94406293711472</v>
      </c>
      <c r="D193" s="54">
        <v>953.6941032291503</v>
      </c>
      <c r="E193" s="54">
        <v>1174.9752689368772</v>
      </c>
      <c r="F193" s="54">
        <v>1296.9973438598311</v>
      </c>
      <c r="G193" s="54">
        <v>1309.7230900827105</v>
      </c>
      <c r="H193" s="54">
        <v>1300.8957271600177</v>
      </c>
      <c r="I193" s="54">
        <v>1227.965119373886</v>
      </c>
      <c r="J193" s="10">
        <v>1194.4995429106557</v>
      </c>
      <c r="K193" s="11">
        <v>1592.0402366190885</v>
      </c>
      <c r="L193" s="11">
        <v>1923.0142756856512</v>
      </c>
      <c r="M193" s="11">
        <v>1736.3182619256154</v>
      </c>
      <c r="N193" s="11">
        <v>1706.1519710184821</v>
      </c>
      <c r="O193" s="11">
        <v>1784.7328381960442</v>
      </c>
      <c r="P193" s="11">
        <v>1651.7785997815827</v>
      </c>
      <c r="Q193" s="11">
        <v>1588.9550821603848</v>
      </c>
      <c r="R193" s="11">
        <v>1458.0575588492018</v>
      </c>
      <c r="S193" s="11">
        <v>1498.6230136222691</v>
      </c>
      <c r="T193" s="188">
        <v>1479.1753790870932</v>
      </c>
      <c r="U193" s="11">
        <v>1453.0916413744628</v>
      </c>
      <c r="V193" s="11">
        <v>1946.7123782293281</v>
      </c>
    </row>
    <row r="194" spans="1:22" ht="15" customHeight="1" x14ac:dyDescent="0.2">
      <c r="A194" s="51" t="s">
        <v>16</v>
      </c>
      <c r="B194" s="55">
        <v>3637.2336585847088</v>
      </c>
      <c r="C194" s="54">
        <v>3962.7040506396293</v>
      </c>
      <c r="D194" s="54">
        <v>3303.1016356358464</v>
      </c>
      <c r="E194" s="54">
        <v>3212.7461343831756</v>
      </c>
      <c r="F194" s="54">
        <v>3306.7332369583278</v>
      </c>
      <c r="G194" s="54">
        <v>3270.1767535815857</v>
      </c>
      <c r="H194" s="54">
        <v>3154.9604288127953</v>
      </c>
      <c r="I194" s="54">
        <v>4767.8157645863685</v>
      </c>
      <c r="J194" s="10">
        <v>4112.5726326116528</v>
      </c>
      <c r="K194" s="11">
        <v>3754.0178768408036</v>
      </c>
      <c r="L194" s="11">
        <v>3834.4686315128142</v>
      </c>
      <c r="M194" s="11">
        <v>4209.5110443742115</v>
      </c>
      <c r="N194" s="11">
        <v>4550.0913720266772</v>
      </c>
      <c r="O194" s="11">
        <v>4355.5607509709052</v>
      </c>
      <c r="P194" s="11">
        <v>4423.025251187697</v>
      </c>
      <c r="Q194" s="11">
        <v>4580.4150089156146</v>
      </c>
      <c r="R194" s="11">
        <v>4834.9684685692837</v>
      </c>
      <c r="S194" s="11">
        <v>4678.7349297971887</v>
      </c>
      <c r="T194" s="188">
        <v>4928.670876164022</v>
      </c>
      <c r="U194" s="11">
        <v>5089.2508346853792</v>
      </c>
      <c r="V194" s="11">
        <v>5545.8614231764632</v>
      </c>
    </row>
    <row r="195" spans="1:22" ht="15" customHeight="1" x14ac:dyDescent="0.2">
      <c r="A195" s="51" t="s">
        <v>17</v>
      </c>
      <c r="B195" s="55">
        <v>3345.327575964378</v>
      </c>
      <c r="C195" s="54">
        <v>3938.6611280169659</v>
      </c>
      <c r="D195" s="54">
        <v>4521.7374606326157</v>
      </c>
      <c r="E195" s="54">
        <v>4866.9663213313843</v>
      </c>
      <c r="F195" s="54">
        <v>7182.8847635456523</v>
      </c>
      <c r="G195" s="54">
        <v>6667.4045856862213</v>
      </c>
      <c r="H195" s="54">
        <v>7502.6736688862165</v>
      </c>
      <c r="I195" s="54">
        <v>6887.0495091569474</v>
      </c>
      <c r="J195" s="10">
        <v>7377.8597070168789</v>
      </c>
      <c r="K195" s="11">
        <v>7331.5709303271897</v>
      </c>
      <c r="L195" s="11">
        <v>7601.5731650438202</v>
      </c>
      <c r="M195" s="11">
        <v>8741.0015881916188</v>
      </c>
      <c r="N195" s="11">
        <v>9256.9531383037047</v>
      </c>
      <c r="O195" s="12">
        <v>9132.182911599044</v>
      </c>
      <c r="P195" s="12">
        <v>9273.6626060708259</v>
      </c>
      <c r="Q195" s="12">
        <v>9599.3287232306739</v>
      </c>
      <c r="R195" s="12">
        <v>10418.801271931259</v>
      </c>
      <c r="S195" s="12">
        <v>12326.181358473114</v>
      </c>
      <c r="T195" s="187">
        <v>12328.735907391057</v>
      </c>
      <c r="U195" s="15">
        <v>12726.747635840034</v>
      </c>
      <c r="V195" s="15">
        <v>13286.256322848212</v>
      </c>
    </row>
    <row r="196" spans="1:22" ht="15" customHeight="1" x14ac:dyDescent="0.2">
      <c r="A196" s="57" t="s">
        <v>18</v>
      </c>
      <c r="B196" s="58">
        <v>7707.7858486151481</v>
      </c>
      <c r="C196" s="62">
        <v>8708.3092415937099</v>
      </c>
      <c r="D196" s="62">
        <v>8778.5331994976113</v>
      </c>
      <c r="E196" s="62">
        <v>9254.6877246514377</v>
      </c>
      <c r="F196" s="62">
        <v>11786.61534436381</v>
      </c>
      <c r="G196" s="62">
        <v>11247.304429350517</v>
      </c>
      <c r="H196" s="62">
        <v>11958.52982485903</v>
      </c>
      <c r="I196" s="62">
        <v>12882.830393117201</v>
      </c>
      <c r="J196" s="17">
        <v>12684.931882539187</v>
      </c>
      <c r="K196" s="18">
        <v>12677.629043787081</v>
      </c>
      <c r="L196" s="18">
        <v>13359.056072242285</v>
      </c>
      <c r="M196" s="18">
        <v>14686.830894491446</v>
      </c>
      <c r="N196" s="18">
        <v>15513.196481348865</v>
      </c>
      <c r="O196" s="18">
        <v>15272.476500765993</v>
      </c>
      <c r="P196" s="18">
        <v>15348.466457040106</v>
      </c>
      <c r="Q196" s="18">
        <v>15768.698814306674</v>
      </c>
      <c r="R196" s="18">
        <v>16711.827299349745</v>
      </c>
      <c r="S196" s="12">
        <v>18503.539301892572</v>
      </c>
      <c r="T196" s="187">
        <v>18736.582162642175</v>
      </c>
      <c r="U196" s="15">
        <v>19269.090111899877</v>
      </c>
      <c r="V196" s="15">
        <v>20778.830124254004</v>
      </c>
    </row>
    <row r="197" spans="1:22" ht="15" customHeight="1" x14ac:dyDescent="0.2">
      <c r="A197" s="266"/>
      <c r="B197" s="266"/>
      <c r="C197" s="266"/>
      <c r="D197" s="266"/>
      <c r="E197" s="266"/>
      <c r="F197" s="266"/>
      <c r="G197" s="266"/>
      <c r="H197" s="266"/>
      <c r="I197" s="266"/>
      <c r="J197" s="19"/>
      <c r="K197" s="19"/>
      <c r="L197" s="19"/>
      <c r="M197" s="19"/>
      <c r="N197" s="19"/>
      <c r="O197" s="19"/>
      <c r="P197" s="20"/>
      <c r="Q197" s="20"/>
      <c r="R197" s="20"/>
      <c r="S197" s="232"/>
      <c r="T197" s="233"/>
      <c r="U197" s="233"/>
      <c r="V197" s="233"/>
    </row>
    <row r="198" spans="1:22" ht="15" customHeight="1" x14ac:dyDescent="0.2">
      <c r="A198" s="60" t="s">
        <v>28</v>
      </c>
      <c r="B198" s="46"/>
      <c r="C198" s="47"/>
      <c r="D198" s="47"/>
      <c r="E198" s="47"/>
      <c r="F198" s="47"/>
      <c r="G198" s="47"/>
      <c r="H198" s="47"/>
      <c r="I198" s="47"/>
      <c r="J198" s="21"/>
      <c r="K198" s="22"/>
      <c r="L198" s="22"/>
      <c r="M198" s="22"/>
      <c r="N198" s="22"/>
      <c r="O198" s="22"/>
      <c r="P198" s="22"/>
      <c r="Q198" s="22"/>
      <c r="R198" s="22"/>
      <c r="S198" s="7"/>
      <c r="T198" s="49"/>
      <c r="U198" s="50"/>
      <c r="V198" s="50"/>
    </row>
    <row r="199" spans="1:22" ht="15" customHeight="1" x14ac:dyDescent="0.2">
      <c r="A199" s="61"/>
      <c r="J199" s="10"/>
      <c r="K199" s="11"/>
      <c r="L199" s="11"/>
      <c r="M199" s="11"/>
      <c r="N199" s="11"/>
      <c r="O199" s="11"/>
      <c r="P199" s="11"/>
      <c r="Q199" s="11"/>
      <c r="R199" s="11"/>
      <c r="S199" s="7"/>
      <c r="T199" s="49"/>
      <c r="U199" s="50"/>
      <c r="V199" s="50"/>
    </row>
    <row r="200" spans="1:22" ht="15" customHeight="1" x14ac:dyDescent="0.2">
      <c r="A200" s="51" t="s">
        <v>10</v>
      </c>
      <c r="B200" s="52">
        <v>8802.5400000000009</v>
      </c>
      <c r="C200" s="53">
        <v>8822.52</v>
      </c>
      <c r="D200" s="53">
        <v>8811.61</v>
      </c>
      <c r="E200" s="53">
        <v>8841.86</v>
      </c>
      <c r="F200" s="53">
        <v>8876.31</v>
      </c>
      <c r="G200" s="53">
        <v>8988.24</v>
      </c>
      <c r="H200" s="53">
        <v>8894.93</v>
      </c>
      <c r="I200" s="53">
        <v>8942.82</v>
      </c>
      <c r="J200" s="8">
        <v>8897.31</v>
      </c>
      <c r="K200" s="9">
        <v>8790.56</v>
      </c>
      <c r="L200" s="9">
        <v>8665.26</v>
      </c>
      <c r="M200" s="9">
        <v>8657.39</v>
      </c>
      <c r="N200" s="9">
        <v>8601.24</v>
      </c>
      <c r="O200" s="9">
        <v>8606.93</v>
      </c>
      <c r="P200" s="9">
        <v>8618.9599999999991</v>
      </c>
      <c r="Q200" s="9">
        <v>8546.33</v>
      </c>
      <c r="R200" s="9">
        <v>8569.02</v>
      </c>
      <c r="S200" s="9">
        <v>8499.0400000000009</v>
      </c>
      <c r="T200" s="186">
        <v>8259.2199999999993</v>
      </c>
      <c r="U200" s="9">
        <v>8159.48</v>
      </c>
      <c r="V200" s="9">
        <v>7474.34</v>
      </c>
    </row>
    <row r="201" spans="1:22" ht="15" customHeight="1" x14ac:dyDescent="0.2">
      <c r="A201" s="51" t="s">
        <v>11</v>
      </c>
      <c r="B201" s="51">
        <v>4461101</v>
      </c>
      <c r="C201" s="54">
        <v>5132612</v>
      </c>
      <c r="D201" s="54">
        <v>6458527</v>
      </c>
      <c r="E201" s="54">
        <v>7717925</v>
      </c>
      <c r="F201" s="54">
        <v>7924098</v>
      </c>
      <c r="G201" s="54">
        <v>8806383</v>
      </c>
      <c r="H201" s="54">
        <v>9688812</v>
      </c>
      <c r="I201" s="54">
        <v>10290577</v>
      </c>
      <c r="J201" s="10">
        <v>9889899</v>
      </c>
      <c r="K201" s="11">
        <v>13505246</v>
      </c>
      <c r="L201" s="12">
        <v>13692435</v>
      </c>
      <c r="M201" s="12">
        <v>11561529</v>
      </c>
      <c r="N201" s="12">
        <v>9878079</v>
      </c>
      <c r="O201" s="12">
        <v>9890108</v>
      </c>
      <c r="P201" s="12">
        <v>10243885</v>
      </c>
      <c r="Q201" s="12">
        <v>10693062</v>
      </c>
      <c r="R201" s="12">
        <v>11342738</v>
      </c>
      <c r="S201" s="12">
        <v>11513807</v>
      </c>
      <c r="T201" s="187">
        <v>11400604</v>
      </c>
      <c r="U201" s="15">
        <v>11510482</v>
      </c>
      <c r="V201" s="15">
        <v>14634190</v>
      </c>
    </row>
    <row r="202" spans="1:22" ht="15" customHeight="1" x14ac:dyDescent="0.2">
      <c r="A202" s="51" t="s">
        <v>12</v>
      </c>
      <c r="B202" s="51">
        <v>36674063</v>
      </c>
      <c r="C202" s="54">
        <v>33457684</v>
      </c>
      <c r="D202" s="54">
        <v>39289632</v>
      </c>
      <c r="E202" s="54">
        <v>38109803</v>
      </c>
      <c r="F202" s="54">
        <v>36350382</v>
      </c>
      <c r="G202" s="54">
        <v>39879936</v>
      </c>
      <c r="H202" s="54">
        <v>42550592</v>
      </c>
      <c r="I202" s="54">
        <v>48432588</v>
      </c>
      <c r="J202" s="13">
        <v>44651563</v>
      </c>
      <c r="K202" s="14">
        <v>40659850</v>
      </c>
      <c r="L202" s="11">
        <v>39467912</v>
      </c>
      <c r="M202" s="11">
        <v>42437163</v>
      </c>
      <c r="N202" s="11">
        <v>43740743</v>
      </c>
      <c r="O202" s="11">
        <v>46490783</v>
      </c>
      <c r="P202" s="11">
        <v>48955547</v>
      </c>
      <c r="Q202" s="11">
        <v>48512682</v>
      </c>
      <c r="R202" s="11">
        <v>52215320</v>
      </c>
      <c r="S202" s="11">
        <v>54827560</v>
      </c>
      <c r="T202" s="188">
        <v>54539139</v>
      </c>
      <c r="U202" s="11">
        <v>56653981</v>
      </c>
      <c r="V202" s="11">
        <v>55411295</v>
      </c>
    </row>
    <row r="203" spans="1:22" ht="15" customHeight="1" x14ac:dyDescent="0.2">
      <c r="A203" s="51" t="s">
        <v>13</v>
      </c>
      <c r="B203" s="51">
        <v>26320441</v>
      </c>
      <c r="C203" s="54">
        <v>30878393</v>
      </c>
      <c r="D203" s="54">
        <v>34603817</v>
      </c>
      <c r="E203" s="54">
        <v>37026660</v>
      </c>
      <c r="F203" s="54">
        <v>33489046</v>
      </c>
      <c r="G203" s="54">
        <v>44735623</v>
      </c>
      <c r="H203" s="54">
        <v>36980491</v>
      </c>
      <c r="I203" s="54">
        <v>37360241</v>
      </c>
      <c r="J203" s="10">
        <v>37504102</v>
      </c>
      <c r="K203" s="11">
        <v>34371396</v>
      </c>
      <c r="L203" s="11">
        <v>35354679</v>
      </c>
      <c r="M203" s="11">
        <v>36152948</v>
      </c>
      <c r="N203" s="11">
        <v>37436983</v>
      </c>
      <c r="O203" s="26">
        <v>39212634</v>
      </c>
      <c r="P203" s="26">
        <v>38267688</v>
      </c>
      <c r="Q203" s="26">
        <v>40493210</v>
      </c>
      <c r="R203" s="26">
        <v>54408642</v>
      </c>
      <c r="S203" s="11">
        <v>41917732</v>
      </c>
      <c r="T203" s="188">
        <v>43271492</v>
      </c>
      <c r="U203" s="11">
        <v>44107153</v>
      </c>
      <c r="V203" s="11">
        <v>44983395</v>
      </c>
    </row>
    <row r="204" spans="1:22" ht="15" customHeight="1" x14ac:dyDescent="0.2">
      <c r="A204" s="51" t="s">
        <v>14</v>
      </c>
      <c r="B204" s="51">
        <v>67455605</v>
      </c>
      <c r="C204" s="54">
        <v>69468689</v>
      </c>
      <c r="D204" s="54">
        <v>80351976</v>
      </c>
      <c r="E204" s="54">
        <v>82854388</v>
      </c>
      <c r="F204" s="54">
        <v>77763526</v>
      </c>
      <c r="G204" s="54">
        <v>93421942</v>
      </c>
      <c r="H204" s="54">
        <v>89219895</v>
      </c>
      <c r="I204" s="54">
        <v>96083406</v>
      </c>
      <c r="J204" s="10">
        <v>92045564</v>
      </c>
      <c r="K204" s="11">
        <v>88536492</v>
      </c>
      <c r="L204" s="11">
        <v>88515026</v>
      </c>
      <c r="M204" s="11">
        <v>90151640</v>
      </c>
      <c r="N204" s="11">
        <v>91055805</v>
      </c>
      <c r="O204" s="11">
        <v>95593525</v>
      </c>
      <c r="P204" s="11">
        <v>97467120</v>
      </c>
      <c r="Q204" s="11">
        <v>99698954</v>
      </c>
      <c r="R204" s="11">
        <v>117966700</v>
      </c>
      <c r="S204" s="11">
        <v>108259099</v>
      </c>
      <c r="T204" s="188">
        <v>109211235</v>
      </c>
      <c r="U204" s="11">
        <v>112271616</v>
      </c>
      <c r="V204" s="11">
        <v>115028880</v>
      </c>
    </row>
    <row r="205" spans="1:22" ht="15" customHeight="1" x14ac:dyDescent="0.2">
      <c r="A205" s="51"/>
      <c r="B205" s="51"/>
      <c r="C205" s="54"/>
      <c r="D205" s="54"/>
      <c r="E205" s="54"/>
      <c r="F205" s="54"/>
      <c r="G205" s="54"/>
      <c r="H205" s="54"/>
      <c r="I205" s="54"/>
      <c r="J205" s="10"/>
      <c r="K205" s="11"/>
      <c r="L205" s="11"/>
      <c r="M205" s="11"/>
      <c r="N205" s="11"/>
      <c r="O205" s="11"/>
      <c r="P205" s="11"/>
      <c r="Q205" s="11"/>
      <c r="R205" s="11"/>
      <c r="S205" s="11"/>
      <c r="T205" s="188"/>
      <c r="U205" s="11"/>
      <c r="V205" s="11"/>
    </row>
    <row r="206" spans="1:22" ht="15" customHeight="1" x14ac:dyDescent="0.2">
      <c r="A206" s="51" t="s">
        <v>15</v>
      </c>
      <c r="B206" s="55">
        <v>506.79701540691661</v>
      </c>
      <c r="C206" s="54">
        <v>581.76258030585359</v>
      </c>
      <c r="D206" s="54">
        <v>732.95651986413372</v>
      </c>
      <c r="E206" s="54">
        <v>872.8847776372844</v>
      </c>
      <c r="F206" s="54">
        <v>892.72434153381312</v>
      </c>
      <c r="G206" s="54">
        <v>979.7672291794612</v>
      </c>
      <c r="H206" s="54">
        <v>1089.2510677430851</v>
      </c>
      <c r="I206" s="54">
        <v>1150.7082777021119</v>
      </c>
      <c r="J206" s="10">
        <v>1111.5605728023415</v>
      </c>
      <c r="K206" s="11">
        <v>1536.3351140314155</v>
      </c>
      <c r="L206" s="11">
        <v>1580.1528171110849</v>
      </c>
      <c r="M206" s="11">
        <v>1335.4520242243912</v>
      </c>
      <c r="N206" s="11">
        <v>1148.4482469969446</v>
      </c>
      <c r="O206" s="11">
        <v>1149.0866081169477</v>
      </c>
      <c r="P206" s="11">
        <v>1188.5291264839379</v>
      </c>
      <c r="Q206" s="11">
        <v>1251.1875857824352</v>
      </c>
      <c r="R206" s="11">
        <v>1323.6913906140958</v>
      </c>
      <c r="S206" s="11">
        <v>1354.7185329166587</v>
      </c>
      <c r="T206" s="188">
        <v>1380.3487496397966</v>
      </c>
      <c r="U206" s="11">
        <v>1410.6881811095807</v>
      </c>
      <c r="V206" s="11">
        <v>1957.9240441296488</v>
      </c>
    </row>
    <row r="207" spans="1:22" ht="15" customHeight="1" x14ac:dyDescent="0.2">
      <c r="A207" s="51" t="s">
        <v>16</v>
      </c>
      <c r="B207" s="55">
        <v>4166.3046120778772</v>
      </c>
      <c r="C207" s="54">
        <v>3792.3046929902112</v>
      </c>
      <c r="D207" s="54">
        <v>4458.8482694989898</v>
      </c>
      <c r="E207" s="54">
        <v>4310.1567995874166</v>
      </c>
      <c r="F207" s="54">
        <v>4095.2132135988945</v>
      </c>
      <c r="G207" s="54">
        <v>4436.9015513604445</v>
      </c>
      <c r="H207" s="54">
        <v>4783.6904843545708</v>
      </c>
      <c r="I207" s="54">
        <v>5415.807094406463</v>
      </c>
      <c r="J207" s="10">
        <v>5018.5463921117735</v>
      </c>
      <c r="K207" s="11">
        <v>4625.3992919677476</v>
      </c>
      <c r="L207" s="11">
        <v>4554.7291137253815</v>
      </c>
      <c r="M207" s="11">
        <v>4901.8425876621013</v>
      </c>
      <c r="N207" s="11">
        <v>5085.3996633043607</v>
      </c>
      <c r="O207" s="11">
        <v>5401.5523537428562</v>
      </c>
      <c r="P207" s="11">
        <v>5679.9830838059352</v>
      </c>
      <c r="Q207" s="11">
        <v>5676.4344461306782</v>
      </c>
      <c r="R207" s="11">
        <v>6093.4996067228221</v>
      </c>
      <c r="S207" s="11">
        <v>6451.0297633615082</v>
      </c>
      <c r="T207" s="188">
        <v>6603.4248996878641</v>
      </c>
      <c r="U207" s="11">
        <v>6943.33229568551</v>
      </c>
      <c r="V207" s="11">
        <v>7413.5368474005727</v>
      </c>
    </row>
    <row r="208" spans="1:22" ht="15" customHeight="1" x14ac:dyDescent="0.2">
      <c r="A208" s="51" t="s">
        <v>17</v>
      </c>
      <c r="B208" s="55">
        <v>2990.0961540646222</v>
      </c>
      <c r="C208" s="54">
        <v>3499.9516011298356</v>
      </c>
      <c r="D208" s="54">
        <v>3927.0708758104361</v>
      </c>
      <c r="E208" s="54">
        <v>4187.6550861470323</v>
      </c>
      <c r="F208" s="54">
        <v>3772.8567388926258</v>
      </c>
      <c r="G208" s="54">
        <v>4977.1282253255367</v>
      </c>
      <c r="H208" s="54">
        <v>4157.4797103518522</v>
      </c>
      <c r="I208" s="54">
        <v>4177.6800830163193</v>
      </c>
      <c r="J208" s="10">
        <v>4215.2180827688371</v>
      </c>
      <c r="K208" s="11">
        <v>3910.0348555723413</v>
      </c>
      <c r="L208" s="11">
        <v>4080.0482616793956</v>
      </c>
      <c r="M208" s="11">
        <v>4175.9638874995817</v>
      </c>
      <c r="N208" s="11">
        <v>4352.5099869321166</v>
      </c>
      <c r="O208" s="12">
        <v>4555.9373667498166</v>
      </c>
      <c r="P208" s="12">
        <v>4439.9426380909072</v>
      </c>
      <c r="Q208" s="12">
        <v>4738.0817263082517</v>
      </c>
      <c r="R208" s="12">
        <v>6349.4590980065395</v>
      </c>
      <c r="S208" s="12">
        <v>4932.0549144373945</v>
      </c>
      <c r="T208" s="187">
        <v>5239.1741593031793</v>
      </c>
      <c r="U208" s="15">
        <v>5405.6328344453323</v>
      </c>
      <c r="V208" s="15">
        <v>6018.3768734095584</v>
      </c>
    </row>
    <row r="209" spans="1:22" ht="15" customHeight="1" x14ac:dyDescent="0.2">
      <c r="A209" s="57" t="s">
        <v>18</v>
      </c>
      <c r="B209" s="58">
        <v>7663.1977815494156</v>
      </c>
      <c r="C209" s="62">
        <v>7874.0188744259003</v>
      </c>
      <c r="D209" s="62">
        <v>9118.8756651735603</v>
      </c>
      <c r="E209" s="62">
        <v>9370.6966633717329</v>
      </c>
      <c r="F209" s="62">
        <v>8760.7942940253324</v>
      </c>
      <c r="G209" s="62">
        <v>10393.797005865443</v>
      </c>
      <c r="H209" s="62">
        <v>10030.421262449507</v>
      </c>
      <c r="I209" s="62">
        <v>10744.195455124895</v>
      </c>
      <c r="J209" s="17">
        <v>10345.325047682953</v>
      </c>
      <c r="K209" s="18">
        <v>10071.769261571504</v>
      </c>
      <c r="L209" s="18">
        <v>10214.930192515862</v>
      </c>
      <c r="M209" s="18">
        <v>10413.258499386075</v>
      </c>
      <c r="N209" s="18">
        <v>10586.357897233422</v>
      </c>
      <c r="O209" s="18">
        <v>11106.576328609621</v>
      </c>
      <c r="P209" s="18">
        <v>11308.454848380779</v>
      </c>
      <c r="Q209" s="18">
        <v>11665.703758221365</v>
      </c>
      <c r="R209" s="18">
        <v>13766.650095343457</v>
      </c>
      <c r="S209" s="12">
        <v>12737.803210715561</v>
      </c>
      <c r="T209" s="187">
        <v>13222.947808630841</v>
      </c>
      <c r="U209" s="15">
        <v>13759.653311240423</v>
      </c>
      <c r="V209" s="15">
        <v>15389.837764939781</v>
      </c>
    </row>
    <row r="210" spans="1:22" ht="15" customHeight="1" x14ac:dyDescent="0.2">
      <c r="A210" s="266"/>
      <c r="B210" s="266"/>
      <c r="C210" s="266"/>
      <c r="D210" s="266"/>
      <c r="E210" s="266"/>
      <c r="F210" s="266"/>
      <c r="G210" s="266"/>
      <c r="H210" s="266"/>
      <c r="I210" s="266"/>
      <c r="J210" s="19"/>
      <c r="K210" s="19"/>
      <c r="L210" s="19"/>
      <c r="M210" s="19"/>
      <c r="N210" s="19"/>
      <c r="O210" s="19"/>
      <c r="P210" s="20"/>
      <c r="Q210" s="20"/>
      <c r="R210" s="20"/>
      <c r="S210" s="232"/>
      <c r="T210" s="233"/>
      <c r="U210" s="233"/>
      <c r="V210" s="233"/>
    </row>
    <row r="211" spans="1:22" ht="15" customHeight="1" x14ac:dyDescent="0.2">
      <c r="A211" s="60" t="s">
        <v>549</v>
      </c>
      <c r="B211" s="46"/>
      <c r="C211" s="47"/>
      <c r="D211" s="47"/>
      <c r="E211" s="47"/>
      <c r="F211" s="47"/>
      <c r="G211" s="47"/>
      <c r="H211" s="47"/>
      <c r="I211" s="47"/>
      <c r="J211" s="21"/>
      <c r="K211" s="22"/>
      <c r="L211" s="22"/>
      <c r="M211" s="22"/>
      <c r="N211" s="22"/>
      <c r="O211" s="22"/>
      <c r="P211" s="22"/>
      <c r="Q211" s="22"/>
      <c r="R211" s="22"/>
      <c r="S211" s="7"/>
      <c r="T211" s="49"/>
      <c r="U211" s="50"/>
      <c r="V211" s="50"/>
    </row>
    <row r="212" spans="1:22" ht="15" customHeight="1" x14ac:dyDescent="0.2">
      <c r="A212" s="61"/>
      <c r="J212" s="10"/>
      <c r="K212" s="11"/>
      <c r="L212" s="11"/>
      <c r="M212" s="11"/>
      <c r="N212" s="11"/>
      <c r="O212" s="11"/>
      <c r="P212" s="11"/>
      <c r="Q212" s="11"/>
      <c r="R212" s="11"/>
      <c r="S212" s="7"/>
      <c r="T212" s="49"/>
      <c r="U212" s="50"/>
      <c r="V212" s="50"/>
    </row>
    <row r="213" spans="1:22" ht="15" customHeight="1" x14ac:dyDescent="0.2">
      <c r="A213" s="51" t="s">
        <v>10</v>
      </c>
      <c r="B213" s="52">
        <v>6601.48</v>
      </c>
      <c r="C213" s="53">
        <v>6367.49</v>
      </c>
      <c r="D213" s="53">
        <v>6244.71</v>
      </c>
      <c r="E213" s="53">
        <v>6082.24</v>
      </c>
      <c r="F213" s="53">
        <v>5891.57</v>
      </c>
      <c r="G213" s="53">
        <v>5826.39</v>
      </c>
      <c r="H213" s="53">
        <v>5757.57</v>
      </c>
      <c r="I213" s="53">
        <v>5716.77</v>
      </c>
      <c r="J213" s="8">
        <v>5590</v>
      </c>
      <c r="K213" s="9">
        <v>5323.62</v>
      </c>
      <c r="L213" s="9">
        <v>5311.18</v>
      </c>
      <c r="M213" s="9">
        <v>5287.27</v>
      </c>
      <c r="N213" s="9">
        <v>5280.92</v>
      </c>
      <c r="O213" s="9">
        <v>5202.53</v>
      </c>
      <c r="P213" s="9">
        <v>5072.8500000000004</v>
      </c>
      <c r="Q213" s="9">
        <v>4983.93</v>
      </c>
      <c r="R213" s="9">
        <v>5039.6000000000004</v>
      </c>
      <c r="S213" s="9">
        <v>5069.17</v>
      </c>
      <c r="T213" s="186">
        <v>4970.04</v>
      </c>
      <c r="U213" s="9">
        <v>4861.6499999999996</v>
      </c>
      <c r="V213" s="9">
        <v>4719.0200000000004</v>
      </c>
    </row>
    <row r="214" spans="1:22" ht="15" customHeight="1" x14ac:dyDescent="0.2">
      <c r="A214" s="51" t="s">
        <v>11</v>
      </c>
      <c r="B214" s="51">
        <v>3821310</v>
      </c>
      <c r="C214" s="54">
        <v>4918572</v>
      </c>
      <c r="D214" s="54">
        <v>4900715</v>
      </c>
      <c r="E214" s="54">
        <v>6133668</v>
      </c>
      <c r="F214" s="54">
        <v>6172665</v>
      </c>
      <c r="G214" s="54">
        <v>6995045</v>
      </c>
      <c r="H214" s="54">
        <v>7648343</v>
      </c>
      <c r="I214" s="54">
        <v>6973559</v>
      </c>
      <c r="J214" s="10">
        <v>6533666</v>
      </c>
      <c r="K214" s="11">
        <v>9515249</v>
      </c>
      <c r="L214" s="12">
        <v>9010161</v>
      </c>
      <c r="M214" s="12">
        <v>6595283</v>
      </c>
      <c r="N214" s="12">
        <v>6461801</v>
      </c>
      <c r="O214" s="12">
        <v>7667951</v>
      </c>
      <c r="P214" s="12">
        <v>7024445</v>
      </c>
      <c r="Q214" s="12">
        <v>7075361</v>
      </c>
      <c r="R214" s="12">
        <v>6778826</v>
      </c>
      <c r="S214" s="12">
        <v>7387612</v>
      </c>
      <c r="T214" s="187">
        <v>7819457</v>
      </c>
      <c r="U214" s="15">
        <v>7742111</v>
      </c>
      <c r="V214" s="15">
        <v>10918484</v>
      </c>
    </row>
    <row r="215" spans="1:22" ht="15" customHeight="1" x14ac:dyDescent="0.2">
      <c r="A215" s="51" t="s">
        <v>12</v>
      </c>
      <c r="B215" s="51">
        <v>28231659</v>
      </c>
      <c r="C215" s="54">
        <v>28180922</v>
      </c>
      <c r="D215" s="54">
        <v>29923154</v>
      </c>
      <c r="E215" s="54">
        <v>30840569</v>
      </c>
      <c r="F215" s="54">
        <v>27224750</v>
      </c>
      <c r="G215" s="54">
        <v>28511662</v>
      </c>
      <c r="H215" s="54">
        <v>28775502</v>
      </c>
      <c r="I215" s="54">
        <v>33684045</v>
      </c>
      <c r="J215" s="13">
        <v>31544380</v>
      </c>
      <c r="K215" s="14">
        <v>26729088</v>
      </c>
      <c r="L215" s="11">
        <v>24917923</v>
      </c>
      <c r="M215" s="11">
        <v>27442266</v>
      </c>
      <c r="N215" s="11">
        <v>28022955</v>
      </c>
      <c r="O215" s="11">
        <v>29627606</v>
      </c>
      <c r="P215" s="11">
        <v>30375636</v>
      </c>
      <c r="Q215" s="11">
        <v>30598272</v>
      </c>
      <c r="R215" s="11">
        <v>32075538</v>
      </c>
      <c r="S215" s="11">
        <v>34089119</v>
      </c>
      <c r="T215" s="188">
        <v>35248259</v>
      </c>
      <c r="U215" s="11">
        <v>37522257</v>
      </c>
      <c r="V215" s="11">
        <v>36574355</v>
      </c>
    </row>
    <row r="216" spans="1:22" ht="15" customHeight="1" x14ac:dyDescent="0.2">
      <c r="A216" s="51" t="s">
        <v>13</v>
      </c>
      <c r="B216" s="51">
        <v>18328093</v>
      </c>
      <c r="C216" s="54">
        <v>18069926</v>
      </c>
      <c r="D216" s="54">
        <v>22058204</v>
      </c>
      <c r="E216" s="54">
        <v>18700437</v>
      </c>
      <c r="F216" s="54">
        <v>20433085</v>
      </c>
      <c r="G216" s="54">
        <v>19622140</v>
      </c>
      <c r="H216" s="54">
        <v>24622625</v>
      </c>
      <c r="I216" s="54">
        <v>21946085</v>
      </c>
      <c r="J216" s="10">
        <v>20460965</v>
      </c>
      <c r="K216" s="11">
        <v>18910944</v>
      </c>
      <c r="L216" s="11">
        <v>20612273</v>
      </c>
      <c r="M216" s="11">
        <v>22411240</v>
      </c>
      <c r="N216" s="11">
        <v>20681697</v>
      </c>
      <c r="O216" s="26">
        <v>23942983</v>
      </c>
      <c r="P216" s="26">
        <v>21227289</v>
      </c>
      <c r="Q216" s="26">
        <v>24059242</v>
      </c>
      <c r="R216" s="26">
        <v>23590138</v>
      </c>
      <c r="S216" s="11">
        <v>26423026</v>
      </c>
      <c r="T216" s="188">
        <v>28342742</v>
      </c>
      <c r="U216" s="11">
        <v>24351051</v>
      </c>
      <c r="V216" s="11">
        <v>26233750</v>
      </c>
    </row>
    <row r="217" spans="1:22" ht="15" customHeight="1" x14ac:dyDescent="0.2">
      <c r="A217" s="51" t="s">
        <v>14</v>
      </c>
      <c r="B217" s="51">
        <v>50381062</v>
      </c>
      <c r="C217" s="54">
        <v>51169420</v>
      </c>
      <c r="D217" s="54">
        <v>56882073</v>
      </c>
      <c r="E217" s="54">
        <v>55674674</v>
      </c>
      <c r="F217" s="54">
        <v>53830500</v>
      </c>
      <c r="G217" s="54">
        <v>55128847</v>
      </c>
      <c r="H217" s="54">
        <v>61046470</v>
      </c>
      <c r="I217" s="54">
        <v>62603689</v>
      </c>
      <c r="J217" s="10">
        <v>58539011</v>
      </c>
      <c r="K217" s="11">
        <v>55155281</v>
      </c>
      <c r="L217" s="11">
        <v>54540357</v>
      </c>
      <c r="M217" s="11">
        <v>56448789</v>
      </c>
      <c r="N217" s="11">
        <v>55166453</v>
      </c>
      <c r="O217" s="11">
        <v>61238540</v>
      </c>
      <c r="P217" s="11">
        <v>58627370</v>
      </c>
      <c r="Q217" s="11">
        <v>61732875</v>
      </c>
      <c r="R217" s="11">
        <v>62444502</v>
      </c>
      <c r="S217" s="11">
        <v>67899757</v>
      </c>
      <c r="T217" s="188">
        <v>71410458</v>
      </c>
      <c r="U217" s="11">
        <v>69615419</v>
      </c>
      <c r="V217" s="11">
        <v>73726589</v>
      </c>
    </row>
    <row r="218" spans="1:22" ht="15" customHeight="1" x14ac:dyDescent="0.2">
      <c r="A218" s="51"/>
      <c r="B218" s="51"/>
      <c r="C218" s="54"/>
      <c r="D218" s="54"/>
      <c r="E218" s="54"/>
      <c r="F218" s="54"/>
      <c r="G218" s="54"/>
      <c r="H218" s="54"/>
      <c r="I218" s="54"/>
      <c r="J218" s="10"/>
      <c r="K218" s="11"/>
      <c r="L218" s="11"/>
      <c r="M218" s="11"/>
      <c r="N218" s="11"/>
      <c r="O218" s="11"/>
      <c r="P218" s="11"/>
      <c r="Q218" s="11"/>
      <c r="R218" s="11"/>
      <c r="S218" s="11"/>
      <c r="T218" s="188"/>
      <c r="U218" s="11"/>
      <c r="V218" s="11"/>
    </row>
    <row r="219" spans="1:22" ht="15" customHeight="1" x14ac:dyDescent="0.2">
      <c r="A219" s="51" t="s">
        <v>15</v>
      </c>
      <c r="B219" s="55">
        <v>578.85655943818665</v>
      </c>
      <c r="C219" s="54">
        <v>772.45068307920394</v>
      </c>
      <c r="D219" s="54">
        <v>784.77863663805044</v>
      </c>
      <c r="E219" s="54">
        <v>1008.4554374704056</v>
      </c>
      <c r="F219" s="54">
        <v>1047.7113910214086</v>
      </c>
      <c r="G219" s="54">
        <v>1200.5796041802901</v>
      </c>
      <c r="H219" s="54">
        <v>1328.397744187218</v>
      </c>
      <c r="I219" s="54">
        <v>1219.8424984737885</v>
      </c>
      <c r="J219" s="10">
        <v>1168.8132379248659</v>
      </c>
      <c r="K219" s="11">
        <v>1787.3644249589565</v>
      </c>
      <c r="L219" s="11">
        <v>1696.4518242650408</v>
      </c>
      <c r="M219" s="11">
        <v>1247.3891062873656</v>
      </c>
      <c r="N219" s="11">
        <v>1223.6127417192458</v>
      </c>
      <c r="O219" s="11">
        <v>1473.88885792105</v>
      </c>
      <c r="P219" s="11">
        <v>1384.7137210838089</v>
      </c>
      <c r="Q219" s="11">
        <v>1419.6349065897796</v>
      </c>
      <c r="R219" s="11">
        <v>1345.1119136439399</v>
      </c>
      <c r="S219" s="11">
        <v>1457.3612642700875</v>
      </c>
      <c r="T219" s="188">
        <v>1573.3187258050236</v>
      </c>
      <c r="U219" s="11">
        <v>1592.4862958049223</v>
      </c>
      <c r="V219" s="11">
        <v>2313.7185263041902</v>
      </c>
    </row>
    <row r="220" spans="1:22" ht="15" customHeight="1" x14ac:dyDescent="0.2">
      <c r="A220" s="51" t="s">
        <v>16</v>
      </c>
      <c r="B220" s="55">
        <v>4276.5651035828332</v>
      </c>
      <c r="C220" s="54">
        <v>4425.7504919520879</v>
      </c>
      <c r="D220" s="54">
        <v>4791.7603859907022</v>
      </c>
      <c r="E220" s="54">
        <v>5070.5938930394068</v>
      </c>
      <c r="F220" s="54">
        <v>4620.9669069534948</v>
      </c>
      <c r="G220" s="54">
        <v>4893.5381943192951</v>
      </c>
      <c r="H220" s="54">
        <v>4997.8553452237666</v>
      </c>
      <c r="I220" s="54">
        <v>5892.1462644115463</v>
      </c>
      <c r="J220" s="10">
        <v>5643.0017889087658</v>
      </c>
      <c r="K220" s="11">
        <v>5020.8482198203483</v>
      </c>
      <c r="L220" s="11">
        <v>4691.5982888924873</v>
      </c>
      <c r="M220" s="11">
        <v>5190.2524365126046</v>
      </c>
      <c r="N220" s="11">
        <v>5306.4532316338818</v>
      </c>
      <c r="O220" s="11">
        <v>5694.8457769585184</v>
      </c>
      <c r="P220" s="11">
        <v>5987.8837339956826</v>
      </c>
      <c r="Q220" s="11">
        <v>6139.3863878505517</v>
      </c>
      <c r="R220" s="11">
        <v>6364.6991824747993</v>
      </c>
      <c r="S220" s="11">
        <v>6724.7930134519065</v>
      </c>
      <c r="T220" s="188">
        <v>7092.147950519513</v>
      </c>
      <c r="U220" s="11">
        <v>7718.0087007497459</v>
      </c>
      <c r="V220" s="11">
        <v>7750.4132213891862</v>
      </c>
    </row>
    <row r="221" spans="1:22" ht="15" customHeight="1" x14ac:dyDescent="0.2">
      <c r="A221" s="51" t="s">
        <v>17</v>
      </c>
      <c r="B221" s="55">
        <v>2776.3612099105053</v>
      </c>
      <c r="C221" s="54">
        <v>2837.8412843993474</v>
      </c>
      <c r="D221" s="54">
        <v>3532.3023807350542</v>
      </c>
      <c r="E221" s="54">
        <v>3074.5970234650395</v>
      </c>
      <c r="F221" s="54">
        <v>3468.1901428651449</v>
      </c>
      <c r="G221" s="54">
        <v>3367.8040776535727</v>
      </c>
      <c r="H221" s="54">
        <v>4276.565460775987</v>
      </c>
      <c r="I221" s="54">
        <v>3838.8959150009532</v>
      </c>
      <c r="J221" s="10">
        <v>3660.2799642218247</v>
      </c>
      <c r="K221" s="11">
        <v>3552.27157460525</v>
      </c>
      <c r="L221" s="11">
        <v>3880.9215654524983</v>
      </c>
      <c r="M221" s="11">
        <v>4238.7167668759112</v>
      </c>
      <c r="N221" s="11">
        <v>3916.3056815857844</v>
      </c>
      <c r="O221" s="12">
        <v>4602.1806697895063</v>
      </c>
      <c r="P221" s="12">
        <v>4184.4897838493152</v>
      </c>
      <c r="Q221" s="12">
        <v>4827.3635464382523</v>
      </c>
      <c r="R221" s="12">
        <v>4680.9544408286365</v>
      </c>
      <c r="S221" s="12">
        <v>5212.4955367446737</v>
      </c>
      <c r="T221" s="187">
        <v>5702.7190928040818</v>
      </c>
      <c r="U221" s="15">
        <v>5008.803801178613</v>
      </c>
      <c r="V221" s="15">
        <v>5559.1521120910693</v>
      </c>
    </row>
    <row r="222" spans="1:22" ht="15" customHeight="1" x14ac:dyDescent="0.2">
      <c r="A222" s="57" t="s">
        <v>18</v>
      </c>
      <c r="B222" s="58">
        <v>7631.7828729315252</v>
      </c>
      <c r="C222" s="62">
        <v>8036.0424594306396</v>
      </c>
      <c r="D222" s="62">
        <v>9108.8414033638073</v>
      </c>
      <c r="E222" s="62">
        <v>9153.6463539748511</v>
      </c>
      <c r="F222" s="62">
        <v>9136.8684408400477</v>
      </c>
      <c r="G222" s="62">
        <v>9461.9218761531574</v>
      </c>
      <c r="H222" s="62">
        <v>10602.818550186972</v>
      </c>
      <c r="I222" s="62">
        <v>10950.884677886288</v>
      </c>
      <c r="J222" s="17">
        <v>10472.094991055455</v>
      </c>
      <c r="K222" s="18">
        <v>10360.484219384554</v>
      </c>
      <c r="L222" s="18">
        <v>10268.971678610025</v>
      </c>
      <c r="M222" s="18">
        <v>10676.358309675881</v>
      </c>
      <c r="N222" s="18">
        <v>10446.371654938912</v>
      </c>
      <c r="O222" s="18">
        <v>11770.915304669074</v>
      </c>
      <c r="P222" s="18">
        <v>11557.087238928807</v>
      </c>
      <c r="Q222" s="18">
        <v>12386.384840878583</v>
      </c>
      <c r="R222" s="18">
        <v>12390.765536947376</v>
      </c>
      <c r="S222" s="12">
        <v>13394.649814466668</v>
      </c>
      <c r="T222" s="187">
        <v>14368.185769128619</v>
      </c>
      <c r="U222" s="15">
        <v>14319.298797733281</v>
      </c>
      <c r="V222" s="15">
        <v>15623.283859784446</v>
      </c>
    </row>
    <row r="223" spans="1:22" ht="15" customHeight="1" x14ac:dyDescent="0.2">
      <c r="A223" s="266"/>
      <c r="B223" s="266"/>
      <c r="C223" s="266"/>
      <c r="D223" s="266"/>
      <c r="E223" s="266"/>
      <c r="F223" s="266"/>
      <c r="G223" s="266"/>
      <c r="H223" s="266"/>
      <c r="I223" s="266"/>
      <c r="J223" s="19"/>
      <c r="K223" s="19"/>
      <c r="L223" s="19"/>
      <c r="M223" s="19"/>
      <c r="N223" s="19"/>
      <c r="O223" s="19"/>
      <c r="P223" s="20"/>
      <c r="Q223" s="20"/>
      <c r="R223" s="20"/>
      <c r="S223" s="232"/>
      <c r="T223" s="233"/>
      <c r="U223" s="233"/>
      <c r="V223" s="233"/>
    </row>
    <row r="224" spans="1:22" ht="15" customHeight="1" x14ac:dyDescent="0.2">
      <c r="A224" s="60" t="s">
        <v>29</v>
      </c>
      <c r="B224" s="46"/>
      <c r="C224" s="47"/>
      <c r="D224" s="47"/>
      <c r="E224" s="47"/>
      <c r="F224" s="47"/>
      <c r="G224" s="47"/>
      <c r="H224" s="47"/>
      <c r="I224" s="47"/>
      <c r="J224" s="21"/>
      <c r="K224" s="22"/>
      <c r="L224" s="22"/>
      <c r="M224" s="22"/>
      <c r="N224" s="22"/>
      <c r="O224" s="22"/>
      <c r="P224" s="22"/>
      <c r="Q224" s="22"/>
      <c r="R224" s="22"/>
      <c r="S224" s="7"/>
      <c r="T224" s="49"/>
      <c r="U224" s="50"/>
      <c r="V224" s="50"/>
    </row>
    <row r="225" spans="1:22" ht="15" customHeight="1" x14ac:dyDescent="0.2">
      <c r="A225" s="61"/>
      <c r="J225" s="10"/>
      <c r="K225" s="11"/>
      <c r="L225" s="11"/>
      <c r="M225" s="11"/>
      <c r="N225" s="11"/>
      <c r="O225" s="11"/>
      <c r="P225" s="11"/>
      <c r="Q225" s="11"/>
      <c r="R225" s="11"/>
      <c r="S225" s="7"/>
      <c r="T225" s="49"/>
      <c r="U225" s="50"/>
      <c r="V225" s="50"/>
    </row>
    <row r="226" spans="1:22" ht="15" customHeight="1" x14ac:dyDescent="0.2">
      <c r="A226" s="51" t="s">
        <v>10</v>
      </c>
      <c r="B226" s="52">
        <v>7889.12</v>
      </c>
      <c r="C226" s="53">
        <v>7935.63</v>
      </c>
      <c r="D226" s="53">
        <v>7964.54</v>
      </c>
      <c r="E226" s="53">
        <v>7849.7</v>
      </c>
      <c r="F226" s="53">
        <v>7751.39</v>
      </c>
      <c r="G226" s="53">
        <v>7844.76</v>
      </c>
      <c r="H226" s="53">
        <v>7805.08</v>
      </c>
      <c r="I226" s="53">
        <v>7784.62</v>
      </c>
      <c r="J226" s="8">
        <v>7727.25</v>
      </c>
      <c r="K226" s="9">
        <v>7652.35</v>
      </c>
      <c r="L226" s="9">
        <v>7437.12</v>
      </c>
      <c r="M226" s="9">
        <v>7331.73</v>
      </c>
      <c r="N226" s="9">
        <v>7255.75</v>
      </c>
      <c r="O226" s="9">
        <v>7187.3</v>
      </c>
      <c r="P226" s="9">
        <v>7100.68</v>
      </c>
      <c r="Q226" s="9">
        <v>7056.9</v>
      </c>
      <c r="R226" s="9">
        <v>6979.83</v>
      </c>
      <c r="S226" s="9">
        <v>6884.39</v>
      </c>
      <c r="T226" s="186">
        <v>6691.02</v>
      </c>
      <c r="U226" s="9">
        <v>6723.94</v>
      </c>
      <c r="V226" s="9">
        <v>6574.74</v>
      </c>
    </row>
    <row r="227" spans="1:22" ht="15" customHeight="1" x14ac:dyDescent="0.2">
      <c r="A227" s="51" t="s">
        <v>11</v>
      </c>
      <c r="B227" s="51">
        <v>5206824</v>
      </c>
      <c r="C227" s="54">
        <v>5653199</v>
      </c>
      <c r="D227" s="54">
        <v>6355677</v>
      </c>
      <c r="E227" s="54">
        <v>7188324</v>
      </c>
      <c r="F227" s="54">
        <v>7921510</v>
      </c>
      <c r="G227" s="54">
        <v>7547226</v>
      </c>
      <c r="H227" s="54">
        <v>8418108</v>
      </c>
      <c r="I227" s="54">
        <v>8696979</v>
      </c>
      <c r="J227" s="10">
        <v>9090511</v>
      </c>
      <c r="K227" s="11">
        <v>14175981</v>
      </c>
      <c r="L227" s="12">
        <v>12865106</v>
      </c>
      <c r="M227" s="12">
        <v>9960994</v>
      </c>
      <c r="N227" s="12">
        <v>9768958</v>
      </c>
      <c r="O227" s="12">
        <v>10207090</v>
      </c>
      <c r="P227" s="12">
        <v>9788164</v>
      </c>
      <c r="Q227" s="12">
        <v>11139906</v>
      </c>
      <c r="R227" s="12">
        <v>10869435</v>
      </c>
      <c r="S227" s="12">
        <v>10467315</v>
      </c>
      <c r="T227" s="187">
        <v>10255729</v>
      </c>
      <c r="U227" s="15">
        <v>9660655</v>
      </c>
      <c r="V227" s="15">
        <v>12720925</v>
      </c>
    </row>
    <row r="228" spans="1:22" ht="15" customHeight="1" x14ac:dyDescent="0.2">
      <c r="A228" s="51" t="s">
        <v>12</v>
      </c>
      <c r="B228" s="51">
        <v>34192081</v>
      </c>
      <c r="C228" s="54">
        <v>37389878</v>
      </c>
      <c r="D228" s="54">
        <v>36481126</v>
      </c>
      <c r="E228" s="54">
        <v>32745909</v>
      </c>
      <c r="F228" s="54">
        <v>34282364</v>
      </c>
      <c r="G228" s="54">
        <v>37887691</v>
      </c>
      <c r="H228" s="54">
        <v>38326886</v>
      </c>
      <c r="I228" s="54">
        <v>44251205</v>
      </c>
      <c r="J228" s="13">
        <v>41868865</v>
      </c>
      <c r="K228" s="14">
        <v>36912601</v>
      </c>
      <c r="L228" s="11">
        <v>34276519</v>
      </c>
      <c r="M228" s="11">
        <v>36405774</v>
      </c>
      <c r="N228" s="11">
        <v>38427691</v>
      </c>
      <c r="O228" s="11">
        <v>38765302</v>
      </c>
      <c r="P228" s="11">
        <v>40252348</v>
      </c>
      <c r="Q228" s="11">
        <v>41620867</v>
      </c>
      <c r="R228" s="11">
        <v>44495453</v>
      </c>
      <c r="S228" s="11">
        <v>46322245</v>
      </c>
      <c r="T228" s="188">
        <v>47085007</v>
      </c>
      <c r="U228" s="11">
        <v>48958636</v>
      </c>
      <c r="V228" s="11">
        <v>51439677</v>
      </c>
    </row>
    <row r="229" spans="1:22" ht="15" customHeight="1" x14ac:dyDescent="0.2">
      <c r="A229" s="51" t="s">
        <v>13</v>
      </c>
      <c r="B229" s="51">
        <v>18356756</v>
      </c>
      <c r="C229" s="54">
        <v>19563243</v>
      </c>
      <c r="D229" s="54">
        <v>19685097</v>
      </c>
      <c r="E229" s="54">
        <v>20283924</v>
      </c>
      <c r="F229" s="54">
        <v>20707073</v>
      </c>
      <c r="G229" s="54">
        <v>20863760</v>
      </c>
      <c r="H229" s="54">
        <v>22665375</v>
      </c>
      <c r="I229" s="54">
        <v>23625254</v>
      </c>
      <c r="J229" s="10">
        <v>23766946</v>
      </c>
      <c r="K229" s="11">
        <v>24856952</v>
      </c>
      <c r="L229" s="11">
        <v>23913919</v>
      </c>
      <c r="M229" s="11">
        <v>23484120</v>
      </c>
      <c r="N229" s="11">
        <v>23162336</v>
      </c>
      <c r="O229" s="26">
        <v>25317868</v>
      </c>
      <c r="P229" s="26">
        <v>25521351</v>
      </c>
      <c r="Q229" s="26">
        <v>25798709</v>
      </c>
      <c r="R229" s="26">
        <v>27550042</v>
      </c>
      <c r="S229" s="11">
        <v>26780296</v>
      </c>
      <c r="T229" s="188">
        <v>28068824</v>
      </c>
      <c r="U229" s="11">
        <v>26959490</v>
      </c>
      <c r="V229" s="11">
        <v>27567808</v>
      </c>
    </row>
    <row r="230" spans="1:22" ht="15" customHeight="1" x14ac:dyDescent="0.2">
      <c r="A230" s="51" t="s">
        <v>14</v>
      </c>
      <c r="B230" s="51">
        <v>57755661</v>
      </c>
      <c r="C230" s="54">
        <v>62606320</v>
      </c>
      <c r="D230" s="54">
        <v>62521900</v>
      </c>
      <c r="E230" s="54">
        <v>60218157</v>
      </c>
      <c r="F230" s="54">
        <v>62910947</v>
      </c>
      <c r="G230" s="54">
        <v>66298677</v>
      </c>
      <c r="H230" s="54">
        <v>69410369</v>
      </c>
      <c r="I230" s="54">
        <v>76573438</v>
      </c>
      <c r="J230" s="10">
        <v>74726322</v>
      </c>
      <c r="K230" s="11">
        <v>75945534</v>
      </c>
      <c r="L230" s="11">
        <v>71055544</v>
      </c>
      <c r="M230" s="11">
        <v>69850888</v>
      </c>
      <c r="N230" s="11">
        <v>71358985</v>
      </c>
      <c r="O230" s="11">
        <v>74290260</v>
      </c>
      <c r="P230" s="11">
        <v>75561863</v>
      </c>
      <c r="Q230" s="11">
        <v>78559482</v>
      </c>
      <c r="R230" s="11">
        <v>82914930</v>
      </c>
      <c r="S230" s="11">
        <v>83569856</v>
      </c>
      <c r="T230" s="188">
        <v>85409560</v>
      </c>
      <c r="U230" s="11">
        <v>85578781</v>
      </c>
      <c r="V230" s="11">
        <v>91728410</v>
      </c>
    </row>
    <row r="231" spans="1:22" ht="15" customHeight="1" x14ac:dyDescent="0.2">
      <c r="A231" s="51"/>
      <c r="B231" s="51"/>
      <c r="C231" s="54"/>
      <c r="D231" s="54"/>
      <c r="E231" s="54"/>
      <c r="F231" s="54"/>
      <c r="G231" s="54"/>
      <c r="H231" s="54"/>
      <c r="I231" s="54"/>
      <c r="J231" s="10"/>
      <c r="K231" s="11"/>
      <c r="L231" s="11"/>
      <c r="M231" s="11"/>
      <c r="N231" s="11"/>
      <c r="O231" s="11"/>
      <c r="P231" s="11"/>
      <c r="Q231" s="11"/>
      <c r="R231" s="11"/>
      <c r="S231" s="11"/>
      <c r="T231" s="188"/>
      <c r="U231" s="11"/>
      <c r="V231" s="11"/>
    </row>
    <row r="232" spans="1:22" ht="15" customHeight="1" x14ac:dyDescent="0.2">
      <c r="A232" s="51" t="s">
        <v>15</v>
      </c>
      <c r="B232" s="55">
        <v>660.00060843287974</v>
      </c>
      <c r="C232" s="54">
        <v>712.38187768330931</v>
      </c>
      <c r="D232" s="54">
        <v>797.9967455747601</v>
      </c>
      <c r="E232" s="54">
        <v>915.74506032077659</v>
      </c>
      <c r="F232" s="54">
        <v>1021.9470314356521</v>
      </c>
      <c r="G232" s="54">
        <v>962.07226224894066</v>
      </c>
      <c r="H232" s="54">
        <v>1078.5421802210867</v>
      </c>
      <c r="I232" s="54">
        <v>1117.200197312136</v>
      </c>
      <c r="J232" s="10">
        <v>1176.422530654502</v>
      </c>
      <c r="K232" s="11">
        <v>1852.5003430318791</v>
      </c>
      <c r="L232" s="11">
        <v>1729.850533539865</v>
      </c>
      <c r="M232" s="11">
        <v>1358.6144061497082</v>
      </c>
      <c r="N232" s="11">
        <v>1346.3746683664681</v>
      </c>
      <c r="O232" s="11">
        <v>1420.1563869603328</v>
      </c>
      <c r="P232" s="11">
        <v>1378.4826241993724</v>
      </c>
      <c r="Q232" s="11">
        <v>1578.5835140075671</v>
      </c>
      <c r="R232" s="11">
        <v>1557.2635723219621</v>
      </c>
      <c r="S232" s="11">
        <v>1520.4418982654963</v>
      </c>
      <c r="T232" s="188">
        <v>1532.7601770731517</v>
      </c>
      <c r="U232" s="11">
        <v>1436.7550870471778</v>
      </c>
      <c r="V232" s="11">
        <v>1934.81795477844</v>
      </c>
    </row>
    <row r="233" spans="1:22" ht="15" customHeight="1" x14ac:dyDescent="0.2">
      <c r="A233" s="51" t="s">
        <v>16</v>
      </c>
      <c r="B233" s="55">
        <v>4334.0804804591644</v>
      </c>
      <c r="C233" s="54">
        <v>4711.6458302617439</v>
      </c>
      <c r="D233" s="54">
        <v>4580.4435661067682</v>
      </c>
      <c r="E233" s="54">
        <v>4171.6128004891907</v>
      </c>
      <c r="F233" s="54">
        <v>4422.7375993208962</v>
      </c>
      <c r="G233" s="54">
        <v>4829.6813414304579</v>
      </c>
      <c r="H233" s="54">
        <v>4910.5052094277062</v>
      </c>
      <c r="I233" s="54">
        <v>5684.4399598182054</v>
      </c>
      <c r="J233" s="10">
        <v>5418.3396421754178</v>
      </c>
      <c r="K233" s="11">
        <v>4823.6948127045935</v>
      </c>
      <c r="L233" s="11">
        <v>4608.8430736629234</v>
      </c>
      <c r="M233" s="11">
        <v>4965.5093681845901</v>
      </c>
      <c r="N233" s="11">
        <v>5296.1707611204911</v>
      </c>
      <c r="O233" s="11">
        <v>5393.5834040599393</v>
      </c>
      <c r="P233" s="11">
        <v>5668.8018612301921</v>
      </c>
      <c r="Q233" s="11">
        <v>5897.8966685088353</v>
      </c>
      <c r="R233" s="11">
        <v>6374.8619952061872</v>
      </c>
      <c r="S233" s="11">
        <v>6728.5910589028217</v>
      </c>
      <c r="T233" s="188">
        <v>7037.0447256173193</v>
      </c>
      <c r="U233" s="11">
        <v>7281.2422478487324</v>
      </c>
      <c r="V233" s="11">
        <v>7823.8344025771366</v>
      </c>
    </row>
    <row r="234" spans="1:22" ht="15" customHeight="1" x14ac:dyDescent="0.2">
      <c r="A234" s="51" t="s">
        <v>17</v>
      </c>
      <c r="B234" s="55">
        <v>2326.8445656803292</v>
      </c>
      <c r="C234" s="54">
        <v>2465.2413229951499</v>
      </c>
      <c r="D234" s="54">
        <v>2471.5924585726229</v>
      </c>
      <c r="E234" s="54">
        <v>2584.0381161063483</v>
      </c>
      <c r="F234" s="54">
        <v>2671.4012583549529</v>
      </c>
      <c r="G234" s="54">
        <v>2659.5791330773664</v>
      </c>
      <c r="H234" s="54">
        <v>2903.9260327889015</v>
      </c>
      <c r="I234" s="54">
        <v>3034.8628449429775</v>
      </c>
      <c r="J234" s="10">
        <v>3075.7314697984407</v>
      </c>
      <c r="K234" s="11">
        <v>3248.2769345364495</v>
      </c>
      <c r="L234" s="11">
        <v>3215.4811271029648</v>
      </c>
      <c r="M234" s="11">
        <v>3203.0803098313768</v>
      </c>
      <c r="N234" s="11">
        <v>3192.2731626640939</v>
      </c>
      <c r="O234" s="12">
        <v>3522.5840023374562</v>
      </c>
      <c r="P234" s="12">
        <v>3594.2122444610936</v>
      </c>
      <c r="Q234" s="12">
        <v>3655.8133174623422</v>
      </c>
      <c r="R234" s="12">
        <v>3947.0935538544636</v>
      </c>
      <c r="S234" s="12">
        <v>3890.0027453412717</v>
      </c>
      <c r="T234" s="187">
        <v>4194.9992676751826</v>
      </c>
      <c r="U234" s="15">
        <v>4009.4780738674053</v>
      </c>
      <c r="V234" s="15">
        <v>4192.9883158877765</v>
      </c>
    </row>
    <row r="235" spans="1:22" ht="15" customHeight="1" x14ac:dyDescent="0.2">
      <c r="A235" s="57" t="s">
        <v>18</v>
      </c>
      <c r="B235" s="58">
        <v>7320.9256545723729</v>
      </c>
      <c r="C235" s="62">
        <v>7889.2690309402024</v>
      </c>
      <c r="D235" s="62">
        <v>7850.0327702541517</v>
      </c>
      <c r="E235" s="62">
        <v>7671.3959769163157</v>
      </c>
      <c r="F235" s="62">
        <v>8116.0858891115013</v>
      </c>
      <c r="G235" s="62">
        <v>8451.3327367567654</v>
      </c>
      <c r="H235" s="62">
        <v>8892.9734224376953</v>
      </c>
      <c r="I235" s="62">
        <v>9836.5030020733193</v>
      </c>
      <c r="J235" s="17">
        <v>9670.4936426283602</v>
      </c>
      <c r="K235" s="18">
        <v>9924.4720902729223</v>
      </c>
      <c r="L235" s="18">
        <v>9554.1747343057523</v>
      </c>
      <c r="M235" s="18">
        <v>9527.2040841656744</v>
      </c>
      <c r="N235" s="18">
        <v>9834.8185921510521</v>
      </c>
      <c r="O235" s="18">
        <v>10336.323793357729</v>
      </c>
      <c r="P235" s="18">
        <v>10641.496729890658</v>
      </c>
      <c r="Q235" s="18">
        <v>11132.293499978745</v>
      </c>
      <c r="R235" s="18">
        <v>11879.219121382612</v>
      </c>
      <c r="S235" s="18">
        <v>12139.035702509589</v>
      </c>
      <c r="T235" s="189">
        <v>12764.804170365653</v>
      </c>
      <c r="U235" s="39">
        <v>12727.475408763315</v>
      </c>
      <c r="V235" s="39">
        <v>13951.640673243353</v>
      </c>
    </row>
    <row r="236" spans="1:22" ht="15" customHeight="1" x14ac:dyDescent="0.2">
      <c r="A236" s="236"/>
      <c r="B236" s="237"/>
      <c r="C236" s="236"/>
      <c r="D236" s="236"/>
      <c r="E236" s="236"/>
      <c r="F236" s="236"/>
      <c r="G236" s="236"/>
      <c r="H236" s="236"/>
      <c r="I236" s="236"/>
      <c r="J236" s="34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25"/>
      <c r="V236" s="25"/>
    </row>
    <row r="237" spans="1:22" ht="15" customHeight="1" x14ac:dyDescent="0.2">
      <c r="A237" s="60" t="s">
        <v>565</v>
      </c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7"/>
    </row>
    <row r="238" spans="1:22" ht="15" customHeight="1" x14ac:dyDescent="0.2">
      <c r="A238" s="61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50"/>
    </row>
    <row r="239" spans="1:22" ht="15" customHeight="1" x14ac:dyDescent="0.2">
      <c r="A239" s="51" t="s">
        <v>10</v>
      </c>
      <c r="B239" s="52">
        <v>6004.63</v>
      </c>
      <c r="C239" s="52">
        <v>5956.59</v>
      </c>
      <c r="D239" s="52">
        <v>5928.21</v>
      </c>
      <c r="E239" s="52">
        <v>5782.43</v>
      </c>
      <c r="F239" s="52">
        <v>5602.11</v>
      </c>
      <c r="G239" s="52">
        <v>5474.58</v>
      </c>
      <c r="H239" s="52">
        <v>5326.25</v>
      </c>
      <c r="I239" s="52">
        <v>5207.0599999999995</v>
      </c>
      <c r="J239" s="52">
        <v>5116.21</v>
      </c>
      <c r="K239" s="52">
        <v>5061.22</v>
      </c>
      <c r="L239" s="52">
        <v>4993.34</v>
      </c>
      <c r="M239" s="52">
        <v>4899.25</v>
      </c>
      <c r="N239" s="52">
        <v>4873.62</v>
      </c>
      <c r="O239" s="52">
        <v>4825.59</v>
      </c>
      <c r="P239" s="52">
        <v>4789.32</v>
      </c>
      <c r="Q239" s="52">
        <v>4765.93</v>
      </c>
      <c r="R239" s="52">
        <v>4731.04</v>
      </c>
      <c r="S239" s="52">
        <v>4716.49</v>
      </c>
      <c r="T239" s="52">
        <v>4717.28</v>
      </c>
      <c r="U239" s="52">
        <v>4631.8099999999995</v>
      </c>
      <c r="V239" s="53">
        <v>4361.43</v>
      </c>
    </row>
    <row r="240" spans="1:22" ht="15" customHeight="1" x14ac:dyDescent="0.2">
      <c r="A240" s="51" t="s">
        <v>11</v>
      </c>
      <c r="B240" s="51">
        <v>6208466</v>
      </c>
      <c r="C240" s="51">
        <v>8688312</v>
      </c>
      <c r="D240" s="51">
        <v>8855309</v>
      </c>
      <c r="E240" s="51">
        <v>10975983</v>
      </c>
      <c r="F240" s="51">
        <v>8650907</v>
      </c>
      <c r="G240" s="51">
        <v>9075212</v>
      </c>
      <c r="H240" s="51">
        <v>8368647</v>
      </c>
      <c r="I240" s="51">
        <v>8761900</v>
      </c>
      <c r="J240" s="51">
        <v>8759632</v>
      </c>
      <c r="K240" s="51">
        <v>12152795</v>
      </c>
      <c r="L240" s="51">
        <v>12302234</v>
      </c>
      <c r="M240" s="51">
        <v>10921659</v>
      </c>
      <c r="N240" s="51">
        <v>10302686</v>
      </c>
      <c r="O240" s="51">
        <v>10125398</v>
      </c>
      <c r="P240" s="51">
        <v>17315922</v>
      </c>
      <c r="Q240" s="51">
        <v>15367260</v>
      </c>
      <c r="R240" s="51">
        <v>14976868</v>
      </c>
      <c r="S240" s="51">
        <v>13784073</v>
      </c>
      <c r="T240" s="51">
        <v>10296659</v>
      </c>
      <c r="U240" s="51">
        <v>9554490</v>
      </c>
      <c r="V240" s="54">
        <v>9689962</v>
      </c>
    </row>
    <row r="241" spans="1:22" ht="15" customHeight="1" x14ac:dyDescent="0.2">
      <c r="A241" s="51" t="s">
        <v>12</v>
      </c>
      <c r="B241" s="51">
        <v>28064980</v>
      </c>
      <c r="C241" s="51">
        <v>28112476</v>
      </c>
      <c r="D241" s="51">
        <v>25572988</v>
      </c>
      <c r="E241" s="51">
        <v>24736655</v>
      </c>
      <c r="F241" s="51">
        <v>25852569</v>
      </c>
      <c r="G241" s="51">
        <v>26890686</v>
      </c>
      <c r="H241" s="51">
        <v>28972580</v>
      </c>
      <c r="I241" s="51">
        <v>32303011</v>
      </c>
      <c r="J241" s="51">
        <v>28775087</v>
      </c>
      <c r="K241" s="51">
        <v>25059489</v>
      </c>
      <c r="L241" s="51">
        <v>24039669</v>
      </c>
      <c r="M241" s="51">
        <v>24747851</v>
      </c>
      <c r="N241" s="51">
        <v>25480258</v>
      </c>
      <c r="O241" s="51">
        <v>25589231</v>
      </c>
      <c r="P241" s="51">
        <v>27122970</v>
      </c>
      <c r="Q241" s="51">
        <v>28319056</v>
      </c>
      <c r="R241" s="51">
        <v>31329174</v>
      </c>
      <c r="S241" s="51">
        <v>33343814</v>
      </c>
      <c r="T241" s="51">
        <v>35035979</v>
      </c>
      <c r="U241" s="51">
        <v>33939598</v>
      </c>
      <c r="V241" s="54">
        <v>32832513</v>
      </c>
    </row>
    <row r="242" spans="1:22" ht="15" customHeight="1" x14ac:dyDescent="0.2">
      <c r="A242" s="51" t="s">
        <v>13</v>
      </c>
      <c r="B242" s="51">
        <v>10187547</v>
      </c>
      <c r="C242" s="51">
        <v>11193101</v>
      </c>
      <c r="D242" s="51">
        <v>12103684</v>
      </c>
      <c r="E242" s="51">
        <v>12340587</v>
      </c>
      <c r="F242" s="51">
        <v>13438274</v>
      </c>
      <c r="G242" s="51">
        <v>14492716</v>
      </c>
      <c r="H242" s="51">
        <v>13998031</v>
      </c>
      <c r="I242" s="51">
        <v>13047021</v>
      </c>
      <c r="J242" s="51">
        <v>14529998</v>
      </c>
      <c r="K242" s="51">
        <v>15163861</v>
      </c>
      <c r="L242" s="51">
        <v>15497065</v>
      </c>
      <c r="M242" s="51">
        <v>14577785</v>
      </c>
      <c r="N242" s="51">
        <v>15333594</v>
      </c>
      <c r="O242" s="51">
        <v>15611189</v>
      </c>
      <c r="P242" s="51">
        <v>16419550</v>
      </c>
      <c r="Q242" s="51">
        <v>17508352</v>
      </c>
      <c r="R242" s="51">
        <v>17234505</v>
      </c>
      <c r="S242" s="51">
        <v>17771152</v>
      </c>
      <c r="T242" s="51">
        <v>18084189</v>
      </c>
      <c r="U242" s="51">
        <v>17946253</v>
      </c>
      <c r="V242" s="54">
        <v>18421823</v>
      </c>
    </row>
    <row r="243" spans="1:22" ht="15" customHeight="1" x14ac:dyDescent="0.2">
      <c r="A243" s="51" t="s">
        <v>14</v>
      </c>
      <c r="B243" s="51">
        <v>44460993</v>
      </c>
      <c r="C243" s="51">
        <v>47993889</v>
      </c>
      <c r="D243" s="51">
        <v>46531981</v>
      </c>
      <c r="E243" s="51">
        <v>48053225</v>
      </c>
      <c r="F243" s="51">
        <v>47941750</v>
      </c>
      <c r="G243" s="51">
        <v>50458614</v>
      </c>
      <c r="H243" s="51">
        <v>51339258</v>
      </c>
      <c r="I243" s="51">
        <v>54111932</v>
      </c>
      <c r="J243" s="51">
        <v>52064717</v>
      </c>
      <c r="K243" s="51">
        <v>52376145</v>
      </c>
      <c r="L243" s="51">
        <v>51838968</v>
      </c>
      <c r="M243" s="51">
        <v>50247295</v>
      </c>
      <c r="N243" s="51">
        <v>51116538</v>
      </c>
      <c r="O243" s="51">
        <v>51325818</v>
      </c>
      <c r="P243" s="51">
        <v>60858442</v>
      </c>
      <c r="Q243" s="51">
        <v>61194668</v>
      </c>
      <c r="R243" s="51">
        <v>63540547</v>
      </c>
      <c r="S243" s="51">
        <v>64899039</v>
      </c>
      <c r="T243" s="51">
        <v>63416827</v>
      </c>
      <c r="U243" s="51">
        <v>61440341</v>
      </c>
      <c r="V243" s="54">
        <v>60944298</v>
      </c>
    </row>
    <row r="244" spans="1:22" ht="15" customHeight="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4"/>
    </row>
    <row r="245" spans="1:22" ht="15" customHeight="1" x14ac:dyDescent="0.2">
      <c r="A245" s="51" t="s">
        <v>15</v>
      </c>
      <c r="B245" s="51">
        <v>2149.6789320562812</v>
      </c>
      <c r="C245" s="51">
        <v>2866.6290399936902</v>
      </c>
      <c r="D245" s="51">
        <v>2969.8308323470496</v>
      </c>
      <c r="E245" s="51">
        <v>3864.5786759169637</v>
      </c>
      <c r="F245" s="51">
        <v>3115.5143607837099</v>
      </c>
      <c r="G245" s="51">
        <v>3349.7201993909193</v>
      </c>
      <c r="H245" s="51">
        <v>3085.3443360442193</v>
      </c>
      <c r="I245" s="51">
        <v>3352.4409368885381</v>
      </c>
      <c r="J245" s="51">
        <v>3438.5068189291865</v>
      </c>
      <c r="K245" s="51">
        <v>4895.0471221561729</v>
      </c>
      <c r="L245" s="51">
        <v>4904.9476996817557</v>
      </c>
      <c r="M245" s="51">
        <v>4572.9103443763279</v>
      </c>
      <c r="N245" s="51">
        <v>4429.2672742004779</v>
      </c>
      <c r="O245" s="51">
        <v>4412.0290567630345</v>
      </c>
      <c r="P245" s="51">
        <v>6768.2841066387891</v>
      </c>
      <c r="Q245" s="51">
        <v>6069.8833300004171</v>
      </c>
      <c r="R245" s="51">
        <v>5964.9868664978185</v>
      </c>
      <c r="S245" s="51">
        <v>5592.0351193785809</v>
      </c>
      <c r="T245" s="51">
        <v>4308.8963698810039</v>
      </c>
      <c r="U245" s="51">
        <v>2062.7983444916786</v>
      </c>
      <c r="V245" s="54">
        <v>2221.7396587816379</v>
      </c>
    </row>
    <row r="246" spans="1:22" ht="15" customHeight="1" x14ac:dyDescent="0.2">
      <c r="A246" s="51" t="s">
        <v>16</v>
      </c>
      <c r="B246" s="51">
        <v>9385.0973037925069</v>
      </c>
      <c r="C246" s="51">
        <v>9750.7725136359131</v>
      </c>
      <c r="D246" s="51">
        <v>8718.9241182674232</v>
      </c>
      <c r="E246" s="51">
        <v>8626.101579664195</v>
      </c>
      <c r="F246" s="51">
        <v>9346.1473943671044</v>
      </c>
      <c r="G246" s="51">
        <v>9861.6121592478194</v>
      </c>
      <c r="H246" s="51">
        <v>10911.503266660771</v>
      </c>
      <c r="I246" s="51">
        <v>12445.443108330333</v>
      </c>
      <c r="J246" s="51">
        <v>11423.337768789908</v>
      </c>
      <c r="K246" s="51">
        <v>9981.3158077420521</v>
      </c>
      <c r="L246" s="51">
        <v>9784.9142987441192</v>
      </c>
      <c r="M246" s="51">
        <v>10175.741327695509</v>
      </c>
      <c r="N246" s="51">
        <v>10521.389474351396</v>
      </c>
      <c r="O246" s="51">
        <v>10639.22061390743</v>
      </c>
      <c r="P246" s="51">
        <v>11299.358166829401</v>
      </c>
      <c r="Q246" s="51">
        <v>12006.425941628455</v>
      </c>
      <c r="R246" s="51">
        <v>13180.799005125853</v>
      </c>
      <c r="S246" s="51">
        <v>14278.943980205637</v>
      </c>
      <c r="T246" s="51">
        <v>14914.644992682595</v>
      </c>
      <c r="U246" s="51">
        <v>7327.5022075603283</v>
      </c>
      <c r="V246" s="54">
        <v>7527.9238690062657</v>
      </c>
    </row>
    <row r="247" spans="1:22" ht="15" customHeight="1" x14ac:dyDescent="0.2">
      <c r="A247" s="51" t="s">
        <v>17</v>
      </c>
      <c r="B247" s="51">
        <v>3552.4975468422826</v>
      </c>
      <c r="C247" s="51">
        <v>3993.6405064254714</v>
      </c>
      <c r="D247" s="51">
        <v>4246.1313471244275</v>
      </c>
      <c r="E247" s="51">
        <v>4438.2917901869105</v>
      </c>
      <c r="F247" s="51">
        <v>4941.8916451548175</v>
      </c>
      <c r="G247" s="51">
        <v>5438.2438691131956</v>
      </c>
      <c r="H247" s="51">
        <v>5539.0559446472689</v>
      </c>
      <c r="I247" s="51">
        <v>5291.9557904818339</v>
      </c>
      <c r="J247" s="51">
        <v>5882.8792996277989</v>
      </c>
      <c r="K247" s="51">
        <v>6237.8951172644211</v>
      </c>
      <c r="L247" s="51">
        <v>6465.6665510520606</v>
      </c>
      <c r="M247" s="51">
        <v>6244.0719531432469</v>
      </c>
      <c r="N247" s="51">
        <v>6594.5915952505729</v>
      </c>
      <c r="O247" s="51">
        <v>6810.2246786880514</v>
      </c>
      <c r="P247" s="51">
        <v>7185.9130587132704</v>
      </c>
      <c r="Q247" s="51">
        <v>7729.3939663953097</v>
      </c>
      <c r="R247" s="51">
        <v>7620.0596921499327</v>
      </c>
      <c r="S247" s="51">
        <v>7874.5540071029527</v>
      </c>
      <c r="T247" s="51">
        <v>7963.8662472233791</v>
      </c>
      <c r="U247" s="51">
        <v>3874.565882452001</v>
      </c>
      <c r="V247" s="54">
        <v>4223.8034314433562</v>
      </c>
    </row>
    <row r="248" spans="1:22" ht="15" customHeight="1" x14ac:dyDescent="0.2">
      <c r="A248" s="57" t="s">
        <v>18</v>
      </c>
      <c r="B248" s="62">
        <v>15087.273782691071</v>
      </c>
      <c r="C248" s="62">
        <v>16611.042060055075</v>
      </c>
      <c r="D248" s="62">
        <v>15934.8862977389</v>
      </c>
      <c r="E248" s="62">
        <v>16928.972045768071</v>
      </c>
      <c r="F248" s="62">
        <v>17403.553400305631</v>
      </c>
      <c r="G248" s="62">
        <v>18649.576227751932</v>
      </c>
      <c r="H248" s="62">
        <v>19535.90354735226</v>
      </c>
      <c r="I248" s="62">
        <v>21089.839835700703</v>
      </c>
      <c r="J248" s="62">
        <v>20744.723887346892</v>
      </c>
      <c r="K248" s="62">
        <v>21114.258047162642</v>
      </c>
      <c r="L248" s="62">
        <v>21155.528549477935</v>
      </c>
      <c r="M248" s="62">
        <v>20992.723625215083</v>
      </c>
      <c r="N248" s="62">
        <v>21545.248343802446</v>
      </c>
      <c r="O248" s="62">
        <v>21861.474349358516</v>
      </c>
      <c r="P248" s="62">
        <v>25253.555332181459</v>
      </c>
      <c r="Q248" s="62">
        <v>25805.70323802418</v>
      </c>
      <c r="R248" s="62">
        <v>26765.845563773604</v>
      </c>
      <c r="S248" s="62">
        <v>27745.533106687169</v>
      </c>
      <c r="T248" s="62">
        <v>27187.407609786977</v>
      </c>
      <c r="U248" s="54">
        <v>13264.866434504009</v>
      </c>
      <c r="V248" s="54">
        <v>13973.46695923126</v>
      </c>
    </row>
    <row r="249" spans="1:22" ht="15" customHeight="1" x14ac:dyDescent="0.2">
      <c r="A249" s="236"/>
      <c r="B249" s="237"/>
      <c r="C249" s="236"/>
      <c r="D249" s="236"/>
      <c r="E249" s="236"/>
      <c r="F249" s="236"/>
      <c r="G249" s="236"/>
      <c r="H249" s="236"/>
      <c r="I249" s="236"/>
      <c r="J249" s="34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249"/>
      <c r="V249" s="249"/>
    </row>
    <row r="250" spans="1:22" ht="15" customHeight="1" x14ac:dyDescent="0.2">
      <c r="A250" s="60" t="s">
        <v>30</v>
      </c>
      <c r="B250" s="46"/>
      <c r="C250" s="47"/>
      <c r="D250" s="47"/>
      <c r="E250" s="47"/>
      <c r="F250" s="47"/>
      <c r="G250" s="47"/>
      <c r="H250" s="47"/>
      <c r="I250" s="47"/>
      <c r="J250" s="21"/>
      <c r="K250" s="22"/>
      <c r="L250" s="22"/>
      <c r="M250" s="22"/>
      <c r="N250" s="22"/>
      <c r="O250" s="22"/>
      <c r="P250" s="22"/>
      <c r="Q250" s="22"/>
      <c r="R250" s="22"/>
      <c r="S250" s="5"/>
      <c r="T250" s="46"/>
      <c r="U250" s="47"/>
      <c r="V250" s="47"/>
    </row>
    <row r="251" spans="1:22" ht="15" customHeight="1" x14ac:dyDescent="0.2">
      <c r="A251" s="61"/>
      <c r="J251" s="10"/>
      <c r="K251" s="11"/>
      <c r="L251" s="11"/>
      <c r="M251" s="11"/>
      <c r="N251" s="11"/>
      <c r="O251" s="11"/>
      <c r="P251" s="11"/>
      <c r="Q251" s="11"/>
      <c r="R251" s="11"/>
      <c r="S251" s="7"/>
      <c r="T251" s="49"/>
      <c r="U251" s="50"/>
      <c r="V251" s="50"/>
    </row>
    <row r="252" spans="1:22" ht="15" customHeight="1" x14ac:dyDescent="0.2">
      <c r="A252" s="51" t="s">
        <v>10</v>
      </c>
      <c r="B252" s="52">
        <v>6676.2</v>
      </c>
      <c r="C252" s="53">
        <v>6638.04</v>
      </c>
      <c r="D252" s="53">
        <v>6445.57</v>
      </c>
      <c r="E252" s="53">
        <v>6285.07</v>
      </c>
      <c r="F252" s="53">
        <v>6228.79</v>
      </c>
      <c r="G252" s="53">
        <v>6192.64</v>
      </c>
      <c r="H252" s="53">
        <v>6124.5</v>
      </c>
      <c r="I252" s="53">
        <v>6033.77</v>
      </c>
      <c r="J252" s="8">
        <v>5967.91</v>
      </c>
      <c r="K252" s="9">
        <v>5993.34</v>
      </c>
      <c r="L252" s="9">
        <v>5871.83</v>
      </c>
      <c r="M252" s="9">
        <v>5885.01</v>
      </c>
      <c r="N252" s="9">
        <v>5830.01</v>
      </c>
      <c r="O252" s="9">
        <v>5763.41</v>
      </c>
      <c r="P252" s="9">
        <v>5713.25</v>
      </c>
      <c r="Q252" s="9">
        <v>5549.39</v>
      </c>
      <c r="R252" s="9">
        <v>5486.4</v>
      </c>
      <c r="S252" s="9">
        <v>5428.6</v>
      </c>
      <c r="T252" s="186">
        <v>5263.6</v>
      </c>
      <c r="U252" s="9">
        <v>5094.25</v>
      </c>
      <c r="V252" s="9">
        <v>4906.6899999999996</v>
      </c>
    </row>
    <row r="253" spans="1:22" ht="15" customHeight="1" x14ac:dyDescent="0.2">
      <c r="A253" s="51" t="s">
        <v>11</v>
      </c>
      <c r="B253" s="51">
        <v>6042055</v>
      </c>
      <c r="C253" s="54">
        <v>6534773</v>
      </c>
      <c r="D253" s="54">
        <v>7238014</v>
      </c>
      <c r="E253" s="54">
        <v>7753197</v>
      </c>
      <c r="F253" s="54">
        <v>8876282</v>
      </c>
      <c r="G253" s="54">
        <v>9318051</v>
      </c>
      <c r="H253" s="54">
        <v>9528799</v>
      </c>
      <c r="I253" s="54">
        <v>9810169</v>
      </c>
      <c r="J253" s="10">
        <v>10697777</v>
      </c>
      <c r="K253" s="11">
        <v>13662267</v>
      </c>
      <c r="L253" s="12">
        <v>13823892</v>
      </c>
      <c r="M253" s="12">
        <v>9289254</v>
      </c>
      <c r="N253" s="12">
        <v>9972143</v>
      </c>
      <c r="O253" s="12">
        <v>8944913</v>
      </c>
      <c r="P253" s="12">
        <v>9223720</v>
      </c>
      <c r="Q253" s="12">
        <v>9705088</v>
      </c>
      <c r="R253" s="12">
        <v>9910382</v>
      </c>
      <c r="S253" s="12">
        <v>9417683</v>
      </c>
      <c r="T253" s="187">
        <v>9999294</v>
      </c>
      <c r="U253" s="15">
        <v>10630410</v>
      </c>
      <c r="V253" s="15">
        <v>13989189</v>
      </c>
    </row>
    <row r="254" spans="1:22" ht="15" customHeight="1" x14ac:dyDescent="0.2">
      <c r="A254" s="51" t="s">
        <v>12</v>
      </c>
      <c r="B254" s="51">
        <v>28097359</v>
      </c>
      <c r="C254" s="54">
        <v>35304889</v>
      </c>
      <c r="D254" s="54">
        <v>27128951</v>
      </c>
      <c r="E254" s="54">
        <v>24434544</v>
      </c>
      <c r="F254" s="54">
        <v>26213111</v>
      </c>
      <c r="G254" s="54">
        <v>28228701</v>
      </c>
      <c r="H254" s="54">
        <v>30922696</v>
      </c>
      <c r="I254" s="54">
        <v>33727670</v>
      </c>
      <c r="J254" s="13">
        <v>30914599</v>
      </c>
      <c r="K254" s="14">
        <v>26852587</v>
      </c>
      <c r="L254" s="11">
        <v>24692018</v>
      </c>
      <c r="M254" s="11">
        <v>28391778</v>
      </c>
      <c r="N254" s="11">
        <v>28072083</v>
      </c>
      <c r="O254" s="11">
        <v>29007747</v>
      </c>
      <c r="P254" s="11">
        <v>29710933</v>
      </c>
      <c r="Q254" s="11">
        <v>30291050</v>
      </c>
      <c r="R254" s="11">
        <v>33302996</v>
      </c>
      <c r="S254" s="11">
        <v>34311883</v>
      </c>
      <c r="T254" s="188">
        <v>33829576</v>
      </c>
      <c r="U254" s="11">
        <v>34779706</v>
      </c>
      <c r="V254" s="11">
        <v>34850561</v>
      </c>
    </row>
    <row r="255" spans="1:22" ht="15" customHeight="1" x14ac:dyDescent="0.2">
      <c r="A255" s="51" t="s">
        <v>13</v>
      </c>
      <c r="B255" s="51">
        <v>14462300</v>
      </c>
      <c r="C255" s="54">
        <v>14860955</v>
      </c>
      <c r="D255" s="54">
        <v>15813576</v>
      </c>
      <c r="E255" s="54">
        <v>16131278</v>
      </c>
      <c r="F255" s="54">
        <v>15087913</v>
      </c>
      <c r="G255" s="54">
        <v>16575317</v>
      </c>
      <c r="H255" s="54">
        <v>22947182</v>
      </c>
      <c r="I255" s="54">
        <v>27270250</v>
      </c>
      <c r="J255" s="10">
        <v>28665461</v>
      </c>
      <c r="K255" s="11">
        <v>26534246</v>
      </c>
      <c r="L255" s="11">
        <v>26204438</v>
      </c>
      <c r="M255" s="11">
        <v>26561147</v>
      </c>
      <c r="N255" s="11">
        <v>24803582</v>
      </c>
      <c r="O255" s="26">
        <v>24494137</v>
      </c>
      <c r="P255" s="26">
        <v>23727716</v>
      </c>
      <c r="Q255" s="26">
        <v>25267136</v>
      </c>
      <c r="R255" s="26">
        <v>25212376</v>
      </c>
      <c r="S255" s="11">
        <v>25575509</v>
      </c>
      <c r="T255" s="188">
        <v>28053550</v>
      </c>
      <c r="U255" s="11">
        <v>28371884</v>
      </c>
      <c r="V255" s="11">
        <v>28276186</v>
      </c>
    </row>
    <row r="256" spans="1:22" ht="15" customHeight="1" x14ac:dyDescent="0.2">
      <c r="A256" s="51" t="s">
        <v>14</v>
      </c>
      <c r="B256" s="51">
        <v>48601714</v>
      </c>
      <c r="C256" s="54">
        <v>56700617</v>
      </c>
      <c r="D256" s="54">
        <v>50180541</v>
      </c>
      <c r="E256" s="54">
        <v>48319019</v>
      </c>
      <c r="F256" s="54">
        <v>50177306</v>
      </c>
      <c r="G256" s="54">
        <v>54122069</v>
      </c>
      <c r="H256" s="54">
        <v>63398677</v>
      </c>
      <c r="I256" s="54">
        <v>70808089</v>
      </c>
      <c r="J256" s="10">
        <v>70277837</v>
      </c>
      <c r="K256" s="11">
        <v>67049100</v>
      </c>
      <c r="L256" s="11">
        <v>64720348</v>
      </c>
      <c r="M256" s="11">
        <v>64242179</v>
      </c>
      <c r="N256" s="11">
        <v>62847808</v>
      </c>
      <c r="O256" s="11">
        <v>62446797</v>
      </c>
      <c r="P256" s="11">
        <v>62662369</v>
      </c>
      <c r="Q256" s="11">
        <v>65263274</v>
      </c>
      <c r="R256" s="11">
        <v>68425754</v>
      </c>
      <c r="S256" s="11">
        <v>69305075</v>
      </c>
      <c r="T256" s="188">
        <v>71882420</v>
      </c>
      <c r="U256" s="11">
        <v>73782000</v>
      </c>
      <c r="V256" s="11">
        <v>77115936</v>
      </c>
    </row>
    <row r="257" spans="1:22" ht="15" customHeight="1" x14ac:dyDescent="0.2">
      <c r="A257" s="51"/>
      <c r="B257" s="51"/>
      <c r="C257" s="54"/>
      <c r="D257" s="54"/>
      <c r="E257" s="54"/>
      <c r="F257" s="54"/>
      <c r="G257" s="54"/>
      <c r="H257" s="54"/>
      <c r="I257" s="54"/>
      <c r="J257" s="10"/>
      <c r="K257" s="11"/>
      <c r="L257" s="11"/>
      <c r="M257" s="11"/>
      <c r="N257" s="11"/>
      <c r="O257" s="11"/>
      <c r="P257" s="11"/>
      <c r="Q257" s="11"/>
      <c r="R257" s="11"/>
      <c r="S257" s="11"/>
      <c r="T257" s="188"/>
      <c r="U257" s="11"/>
      <c r="V257" s="11"/>
    </row>
    <row r="258" spans="1:22" ht="15" customHeight="1" x14ac:dyDescent="0.2">
      <c r="A258" s="51" t="s">
        <v>15</v>
      </c>
      <c r="B258" s="55">
        <v>905.01407986579193</v>
      </c>
      <c r="C258" s="54">
        <v>984.44314888129634</v>
      </c>
      <c r="D258" s="54">
        <v>1122.9439754746284</v>
      </c>
      <c r="E258" s="54">
        <v>1233.5896020251166</v>
      </c>
      <c r="F258" s="54">
        <v>1425.0411396113852</v>
      </c>
      <c r="G258" s="54">
        <v>1504.6976733670938</v>
      </c>
      <c r="H258" s="54">
        <v>1555.8492938199038</v>
      </c>
      <c r="I258" s="54">
        <v>1625.8771878941357</v>
      </c>
      <c r="J258" s="10">
        <v>1792.5499881868193</v>
      </c>
      <c r="K258" s="11">
        <v>2279.5748280591456</v>
      </c>
      <c r="L258" s="11">
        <v>2354.2731993262746</v>
      </c>
      <c r="M258" s="11">
        <v>1578.4601895323881</v>
      </c>
      <c r="N258" s="11">
        <v>1710.484716149715</v>
      </c>
      <c r="O258" s="11">
        <v>1552.0174688248796</v>
      </c>
      <c r="P258" s="11">
        <v>1614.4436179057454</v>
      </c>
      <c r="Q258" s="11">
        <v>1748.8567211891757</v>
      </c>
      <c r="R258" s="11">
        <v>1806.3542578011084</v>
      </c>
      <c r="S258" s="11">
        <v>1734.8272114357292</v>
      </c>
      <c r="T258" s="188">
        <v>1899.7062846720873</v>
      </c>
      <c r="U258" s="11">
        <v>2086.7468223978012</v>
      </c>
      <c r="V258" s="11">
        <v>2851.0439828071471</v>
      </c>
    </row>
    <row r="259" spans="1:22" ht="15" customHeight="1" x14ac:dyDescent="0.2">
      <c r="A259" s="51" t="s">
        <v>16</v>
      </c>
      <c r="B259" s="55">
        <v>4208.5855726311374</v>
      </c>
      <c r="C259" s="54">
        <v>5318.571295141337</v>
      </c>
      <c r="D259" s="54">
        <v>4208.9296990025714</v>
      </c>
      <c r="E259" s="54">
        <v>3887.7123086934594</v>
      </c>
      <c r="F259" s="54">
        <v>4208.3793160469368</v>
      </c>
      <c r="G259" s="54">
        <v>4558.427585004134</v>
      </c>
      <c r="H259" s="54">
        <v>5049.0155931096415</v>
      </c>
      <c r="I259" s="54">
        <v>5589.81698009702</v>
      </c>
      <c r="J259" s="10">
        <v>5180.1382728626941</v>
      </c>
      <c r="K259" s="11">
        <v>4480.4044155679467</v>
      </c>
      <c r="L259" s="11">
        <v>4205.1656808865382</v>
      </c>
      <c r="M259" s="11">
        <v>4824.4230681001391</v>
      </c>
      <c r="N259" s="11">
        <v>4815.1003171521143</v>
      </c>
      <c r="O259" s="11">
        <v>5033.0875297783778</v>
      </c>
      <c r="P259" s="11">
        <v>5200.3558394959082</v>
      </c>
      <c r="Q259" s="11">
        <v>5458.4467842411505</v>
      </c>
      <c r="R259" s="11">
        <v>6070.0998833479152</v>
      </c>
      <c r="S259" s="11">
        <v>6320.5767601223151</v>
      </c>
      <c r="T259" s="188">
        <v>6427.0795653165133</v>
      </c>
      <c r="U259" s="11">
        <v>6827.2475830593312</v>
      </c>
      <c r="V259" s="11">
        <v>7102.6620797319583</v>
      </c>
    </row>
    <row r="260" spans="1:22" ht="15" customHeight="1" x14ac:dyDescent="0.2">
      <c r="A260" s="51" t="s">
        <v>17</v>
      </c>
      <c r="B260" s="55">
        <v>2166.2472664090351</v>
      </c>
      <c r="C260" s="54">
        <v>2238.756470283397</v>
      </c>
      <c r="D260" s="54">
        <v>2453.4022592261044</v>
      </c>
      <c r="E260" s="54">
        <v>2566.6027586009386</v>
      </c>
      <c r="F260" s="54">
        <v>2422.28635096062</v>
      </c>
      <c r="G260" s="54">
        <v>2676.615627583712</v>
      </c>
      <c r="H260" s="54">
        <v>3746.7845538411298</v>
      </c>
      <c r="I260" s="54">
        <v>4519.6038297780651</v>
      </c>
      <c r="J260" s="10">
        <v>4803.266302608451</v>
      </c>
      <c r="K260" s="11">
        <v>4427.2886237056464</v>
      </c>
      <c r="L260" s="11">
        <v>4462.7378517429834</v>
      </c>
      <c r="M260" s="11">
        <v>4513.3563069561478</v>
      </c>
      <c r="N260" s="11">
        <v>4254.466458891151</v>
      </c>
      <c r="O260" s="12">
        <v>4249.9383177667387</v>
      </c>
      <c r="P260" s="12">
        <v>4153.1030499277995</v>
      </c>
      <c r="Q260" s="12">
        <v>4553.137552055271</v>
      </c>
      <c r="R260" s="12">
        <v>4595.4316127150778</v>
      </c>
      <c r="S260" s="12">
        <v>4711.2531776148544</v>
      </c>
      <c r="T260" s="187">
        <v>5329.7268029485522</v>
      </c>
      <c r="U260" s="15">
        <v>5569.3937282229963</v>
      </c>
      <c r="V260" s="15">
        <v>5762.7822422040117</v>
      </c>
    </row>
    <row r="261" spans="1:22" ht="15" customHeight="1" x14ac:dyDescent="0.2">
      <c r="A261" s="57" t="s">
        <v>18</v>
      </c>
      <c r="B261" s="58">
        <v>7279.8469189059642</v>
      </c>
      <c r="C261" s="62">
        <v>8541.770914306031</v>
      </c>
      <c r="D261" s="62">
        <v>7785.275933703304</v>
      </c>
      <c r="E261" s="62">
        <v>7687.9046693195151</v>
      </c>
      <c r="F261" s="62">
        <v>8055.7068066189422</v>
      </c>
      <c r="G261" s="62">
        <v>8739.7408859549396</v>
      </c>
      <c r="H261" s="62">
        <v>10351.649440770676</v>
      </c>
      <c r="I261" s="62">
        <v>11735.297997769221</v>
      </c>
      <c r="J261" s="17">
        <v>11775.954563657964</v>
      </c>
      <c r="K261" s="18">
        <v>11187.267867332739</v>
      </c>
      <c r="L261" s="18">
        <v>11022.176731955797</v>
      </c>
      <c r="M261" s="18">
        <v>10916.239564588675</v>
      </c>
      <c r="N261" s="18">
        <v>10780.051492192981</v>
      </c>
      <c r="O261" s="18">
        <v>10835.043316369996</v>
      </c>
      <c r="P261" s="18">
        <v>10967.902507329454</v>
      </c>
      <c r="Q261" s="18">
        <v>11760.441057485597</v>
      </c>
      <c r="R261" s="18">
        <v>12471.8857538641</v>
      </c>
      <c r="S261" s="12">
        <v>12766.657149172897</v>
      </c>
      <c r="T261" s="187">
        <v>13656.512652937152</v>
      </c>
      <c r="U261" s="15">
        <v>14483.38813368013</v>
      </c>
      <c r="V261" s="15">
        <v>15716.488304743118</v>
      </c>
    </row>
    <row r="262" spans="1:22" ht="15" customHeight="1" x14ac:dyDescent="0.2">
      <c r="A262" s="266"/>
      <c r="B262" s="266"/>
      <c r="C262" s="266"/>
      <c r="D262" s="266"/>
      <c r="E262" s="266"/>
      <c r="F262" s="266"/>
      <c r="G262" s="266"/>
      <c r="H262" s="266"/>
      <c r="I262" s="266"/>
      <c r="J262" s="19"/>
      <c r="K262" s="19"/>
      <c r="L262" s="19"/>
      <c r="M262" s="19"/>
      <c r="N262" s="19"/>
      <c r="O262" s="19"/>
      <c r="P262" s="20"/>
      <c r="Q262" s="20"/>
      <c r="R262" s="20"/>
      <c r="S262" s="232"/>
      <c r="T262" s="233"/>
      <c r="U262" s="233"/>
      <c r="V262" s="233"/>
    </row>
    <row r="263" spans="1:22" ht="15" customHeight="1" x14ac:dyDescent="0.2">
      <c r="A263" s="60" t="s">
        <v>31</v>
      </c>
      <c r="B263" s="46"/>
      <c r="C263" s="47"/>
      <c r="D263" s="47"/>
      <c r="E263" s="47"/>
      <c r="F263" s="47"/>
      <c r="G263" s="47"/>
      <c r="H263" s="47"/>
      <c r="I263" s="47"/>
      <c r="J263" s="21"/>
      <c r="K263" s="22"/>
      <c r="L263" s="22"/>
      <c r="M263" s="22"/>
      <c r="N263" s="22"/>
      <c r="O263" s="22"/>
      <c r="P263" s="22"/>
      <c r="Q263" s="22"/>
      <c r="R263" s="22"/>
      <c r="S263" s="7"/>
      <c r="T263" s="49"/>
      <c r="U263" s="50"/>
      <c r="V263" s="50"/>
    </row>
    <row r="264" spans="1:22" ht="15" customHeight="1" x14ac:dyDescent="0.2">
      <c r="A264" s="61"/>
      <c r="J264" s="10"/>
      <c r="K264" s="11"/>
      <c r="L264" s="11"/>
      <c r="M264" s="11"/>
      <c r="N264" s="11"/>
      <c r="O264" s="11"/>
      <c r="P264" s="11"/>
      <c r="Q264" s="11"/>
      <c r="R264" s="11"/>
      <c r="S264" s="7"/>
      <c r="T264" s="49"/>
      <c r="U264" s="50"/>
      <c r="V264" s="50"/>
    </row>
    <row r="265" spans="1:22" ht="15" customHeight="1" x14ac:dyDescent="0.2">
      <c r="A265" s="51" t="s">
        <v>10</v>
      </c>
      <c r="B265" s="52">
        <v>11250</v>
      </c>
      <c r="C265" s="53">
        <v>11415.15</v>
      </c>
      <c r="D265" s="53">
        <v>11500.06</v>
      </c>
      <c r="E265" s="53">
        <v>11415.93</v>
      </c>
      <c r="F265" s="53">
        <v>11340.730000000001</v>
      </c>
      <c r="G265" s="53">
        <v>11112.64</v>
      </c>
      <c r="H265" s="53">
        <v>10958.01</v>
      </c>
      <c r="I265" s="53">
        <v>10847.81</v>
      </c>
      <c r="J265" s="8">
        <v>10706.82</v>
      </c>
      <c r="K265" s="9">
        <v>10871.16</v>
      </c>
      <c r="L265" s="9">
        <v>10357.01</v>
      </c>
      <c r="M265" s="9">
        <v>10354.629999999999</v>
      </c>
      <c r="N265" s="9">
        <v>10223.620000000001</v>
      </c>
      <c r="O265" s="9">
        <v>10096.64</v>
      </c>
      <c r="P265" s="9">
        <v>10059.93</v>
      </c>
      <c r="Q265" s="9">
        <v>9940.57</v>
      </c>
      <c r="R265" s="9">
        <v>9822.2900000000009</v>
      </c>
      <c r="S265" s="9">
        <v>9682.8799999999992</v>
      </c>
      <c r="T265" s="186">
        <v>9606.7099999999991</v>
      </c>
      <c r="U265" s="9">
        <v>9479.02</v>
      </c>
      <c r="V265" s="9">
        <v>9000.7800000000007</v>
      </c>
    </row>
    <row r="266" spans="1:22" ht="15" customHeight="1" x14ac:dyDescent="0.2">
      <c r="A266" s="51" t="s">
        <v>11</v>
      </c>
      <c r="B266" s="51">
        <v>9096552</v>
      </c>
      <c r="C266" s="54">
        <v>10740678</v>
      </c>
      <c r="D266" s="54">
        <v>11933264</v>
      </c>
      <c r="E266" s="54">
        <v>13108832</v>
      </c>
      <c r="F266" s="54">
        <v>13129202</v>
      </c>
      <c r="G266" s="54">
        <v>13717741</v>
      </c>
      <c r="H266" s="54">
        <v>14069234</v>
      </c>
      <c r="I266" s="54">
        <v>14199767</v>
      </c>
      <c r="J266" s="10">
        <v>15376272</v>
      </c>
      <c r="K266" s="11">
        <v>21557216</v>
      </c>
      <c r="L266" s="12">
        <v>19985436</v>
      </c>
      <c r="M266" s="12">
        <v>14843677</v>
      </c>
      <c r="N266" s="12">
        <v>15020773</v>
      </c>
      <c r="O266" s="12">
        <v>14328114</v>
      </c>
      <c r="P266" s="12">
        <v>15034351</v>
      </c>
      <c r="Q266" s="12">
        <v>15107172</v>
      </c>
      <c r="R266" s="12">
        <v>15864768</v>
      </c>
      <c r="S266" s="12">
        <v>14397484</v>
      </c>
      <c r="T266" s="187">
        <v>14392171</v>
      </c>
      <c r="U266" s="15">
        <v>14708440</v>
      </c>
      <c r="V266" s="15">
        <v>20487923</v>
      </c>
    </row>
    <row r="267" spans="1:22" ht="15" customHeight="1" x14ac:dyDescent="0.2">
      <c r="A267" s="51" t="s">
        <v>12</v>
      </c>
      <c r="B267" s="51">
        <v>45621955</v>
      </c>
      <c r="C267" s="54">
        <v>49461381</v>
      </c>
      <c r="D267" s="54">
        <v>52483082</v>
      </c>
      <c r="E267" s="54">
        <v>50835475</v>
      </c>
      <c r="F267" s="54">
        <v>48878646</v>
      </c>
      <c r="G267" s="54">
        <v>51022648</v>
      </c>
      <c r="H267" s="54">
        <v>52875548</v>
      </c>
      <c r="I267" s="54">
        <v>59882295</v>
      </c>
      <c r="J267" s="13">
        <v>58137063</v>
      </c>
      <c r="K267" s="14">
        <v>47925183</v>
      </c>
      <c r="L267" s="11">
        <v>47514259</v>
      </c>
      <c r="M267" s="11">
        <v>51507651</v>
      </c>
      <c r="N267" s="11">
        <v>51105126</v>
      </c>
      <c r="O267" s="11">
        <v>52723490</v>
      </c>
      <c r="P267" s="11">
        <v>57316647</v>
      </c>
      <c r="Q267" s="11">
        <v>54986440</v>
      </c>
      <c r="R267" s="11">
        <v>58431509</v>
      </c>
      <c r="S267" s="11">
        <v>62586052</v>
      </c>
      <c r="T267" s="188">
        <v>64812810</v>
      </c>
      <c r="U267" s="11">
        <v>68292670</v>
      </c>
      <c r="V267" s="11">
        <v>66557865</v>
      </c>
    </row>
    <row r="268" spans="1:22" ht="15" customHeight="1" x14ac:dyDescent="0.2">
      <c r="A268" s="51" t="s">
        <v>13</v>
      </c>
      <c r="B268" s="51">
        <v>32694458</v>
      </c>
      <c r="C268" s="54">
        <v>32971448</v>
      </c>
      <c r="D268" s="54">
        <v>34672860</v>
      </c>
      <c r="E268" s="54">
        <v>34991702</v>
      </c>
      <c r="F268" s="54">
        <v>40769521</v>
      </c>
      <c r="G268" s="54">
        <v>44482342</v>
      </c>
      <c r="H268" s="54">
        <v>48200634</v>
      </c>
      <c r="I268" s="54">
        <v>44644137</v>
      </c>
      <c r="J268" s="10">
        <v>44278872</v>
      </c>
      <c r="K268" s="11">
        <v>44057696</v>
      </c>
      <c r="L268" s="11">
        <v>43591699</v>
      </c>
      <c r="M268" s="11">
        <v>44568480</v>
      </c>
      <c r="N268" s="11">
        <v>45910891</v>
      </c>
      <c r="O268" s="26">
        <v>46130931</v>
      </c>
      <c r="P268" s="26">
        <v>47558922</v>
      </c>
      <c r="Q268" s="26">
        <v>47749821</v>
      </c>
      <c r="R268" s="26">
        <v>53721692</v>
      </c>
      <c r="S268" s="11">
        <v>55062663</v>
      </c>
      <c r="T268" s="188">
        <v>58512319</v>
      </c>
      <c r="U268" s="11">
        <v>60360302</v>
      </c>
      <c r="V268" s="11">
        <v>65630013</v>
      </c>
    </row>
    <row r="269" spans="1:22" ht="15" customHeight="1" x14ac:dyDescent="0.2">
      <c r="A269" s="51" t="s">
        <v>14</v>
      </c>
      <c r="B269" s="51">
        <v>87412965</v>
      </c>
      <c r="C269" s="54">
        <v>93173507</v>
      </c>
      <c r="D269" s="54">
        <v>99089206</v>
      </c>
      <c r="E269" s="54">
        <v>98936009</v>
      </c>
      <c r="F269" s="54">
        <v>102777369</v>
      </c>
      <c r="G269" s="54">
        <v>109222731</v>
      </c>
      <c r="H269" s="54">
        <v>115145416</v>
      </c>
      <c r="I269" s="54">
        <v>118726199</v>
      </c>
      <c r="J269" s="10">
        <v>117792207</v>
      </c>
      <c r="K269" s="11">
        <v>113540095</v>
      </c>
      <c r="L269" s="11">
        <v>111091394</v>
      </c>
      <c r="M269" s="11">
        <v>110919808</v>
      </c>
      <c r="N269" s="11">
        <v>112036790</v>
      </c>
      <c r="O269" s="11">
        <v>113182535</v>
      </c>
      <c r="P269" s="11">
        <v>119909920</v>
      </c>
      <c r="Q269" s="11">
        <v>117843433</v>
      </c>
      <c r="R269" s="11">
        <v>128017969</v>
      </c>
      <c r="S269" s="11">
        <v>132046199</v>
      </c>
      <c r="T269" s="188">
        <v>137717300</v>
      </c>
      <c r="U269" s="11">
        <v>143361412</v>
      </c>
      <c r="V269" s="11">
        <v>152675801</v>
      </c>
    </row>
    <row r="270" spans="1:22" ht="15" customHeight="1" x14ac:dyDescent="0.2">
      <c r="A270" s="51"/>
      <c r="B270" s="51"/>
      <c r="C270" s="54"/>
      <c r="D270" s="54"/>
      <c r="E270" s="54"/>
      <c r="F270" s="54"/>
      <c r="G270" s="54"/>
      <c r="H270" s="54"/>
      <c r="I270" s="54"/>
      <c r="J270" s="10"/>
      <c r="K270" s="11"/>
      <c r="L270" s="11"/>
      <c r="M270" s="11"/>
      <c r="N270" s="11"/>
      <c r="O270" s="11"/>
      <c r="P270" s="11"/>
      <c r="Q270" s="11"/>
      <c r="R270" s="11"/>
      <c r="S270" s="11"/>
      <c r="T270" s="188"/>
      <c r="U270" s="11"/>
      <c r="V270" s="11"/>
    </row>
    <row r="271" spans="1:22" ht="15" customHeight="1" x14ac:dyDescent="0.2">
      <c r="A271" s="51" t="s">
        <v>15</v>
      </c>
      <c r="B271" s="55">
        <v>808.58240000000001</v>
      </c>
      <c r="C271" s="54">
        <v>940.91431124426754</v>
      </c>
      <c r="D271" s="54">
        <v>1037.669716505827</v>
      </c>
      <c r="E271" s="54">
        <v>1148.2929555454527</v>
      </c>
      <c r="F271" s="54">
        <v>1157.7034282625543</v>
      </c>
      <c r="G271" s="54">
        <v>1234.4268328677974</v>
      </c>
      <c r="H271" s="54">
        <v>1283.922354515099</v>
      </c>
      <c r="I271" s="54">
        <v>1308.9984983144063</v>
      </c>
      <c r="J271" s="10">
        <v>1436.1194080034968</v>
      </c>
      <c r="K271" s="11">
        <v>1982.9729302116793</v>
      </c>
      <c r="L271" s="11">
        <v>1929.653056239204</v>
      </c>
      <c r="M271" s="11">
        <v>1433.5304110335185</v>
      </c>
      <c r="N271" s="11">
        <v>1469.2225454388954</v>
      </c>
      <c r="O271" s="11">
        <v>1419.0972442317445</v>
      </c>
      <c r="P271" s="11">
        <v>1494.4786892155312</v>
      </c>
      <c r="Q271" s="11">
        <v>1519.7490687153754</v>
      </c>
      <c r="R271" s="11">
        <v>1615.1801667431932</v>
      </c>
      <c r="S271" s="11">
        <v>1486.9010046597707</v>
      </c>
      <c r="T271" s="188">
        <v>1498.1373435858895</v>
      </c>
      <c r="U271" s="11">
        <v>1551.6836128629329</v>
      </c>
      <c r="V271" s="11">
        <v>2276.2386148755995</v>
      </c>
    </row>
    <row r="272" spans="1:22" ht="15" customHeight="1" x14ac:dyDescent="0.2">
      <c r="A272" s="51" t="s">
        <v>16</v>
      </c>
      <c r="B272" s="55">
        <v>4055.2848888888889</v>
      </c>
      <c r="C272" s="54">
        <v>4332.9593566444591</v>
      </c>
      <c r="D272" s="54">
        <v>4563.7224501437386</v>
      </c>
      <c r="E272" s="54">
        <v>4453.0296699436667</v>
      </c>
      <c r="F272" s="54">
        <v>4310.0087913211928</v>
      </c>
      <c r="G272" s="54">
        <v>4591.4065424597575</v>
      </c>
      <c r="H272" s="54">
        <v>4825.2874381388592</v>
      </c>
      <c r="I272" s="54">
        <v>5520.2197494240772</v>
      </c>
      <c r="J272" s="10">
        <v>5429.9094408984183</v>
      </c>
      <c r="K272" s="11">
        <v>4408.4700252778912</v>
      </c>
      <c r="L272" s="11">
        <v>4587.6424759655538</v>
      </c>
      <c r="M272" s="11">
        <v>4974.3593928513146</v>
      </c>
      <c r="N272" s="11">
        <v>4998.7309778728077</v>
      </c>
      <c r="O272" s="11">
        <v>5221.8847061992901</v>
      </c>
      <c r="P272" s="11">
        <v>5697.5194658412138</v>
      </c>
      <c r="Q272" s="11">
        <v>5531.5178103468916</v>
      </c>
      <c r="R272" s="11">
        <v>5948.8682374476821</v>
      </c>
      <c r="S272" s="11">
        <v>6463.5781916124133</v>
      </c>
      <c r="T272" s="188">
        <v>6746.6187695891731</v>
      </c>
      <c r="U272" s="11">
        <v>7204.6129241208473</v>
      </c>
      <c r="V272" s="11">
        <v>7394.6774612866875</v>
      </c>
    </row>
    <row r="273" spans="1:22" ht="15" customHeight="1" x14ac:dyDescent="0.2">
      <c r="A273" s="51" t="s">
        <v>17</v>
      </c>
      <c r="B273" s="55">
        <v>2906.1740444444445</v>
      </c>
      <c r="C273" s="54">
        <v>2888.393757418869</v>
      </c>
      <c r="D273" s="54">
        <v>3015.015573831789</v>
      </c>
      <c r="E273" s="54">
        <v>3065.164379949772</v>
      </c>
      <c r="F273" s="54">
        <v>3594.9644335064845</v>
      </c>
      <c r="G273" s="54">
        <v>4002.8599864658627</v>
      </c>
      <c r="H273" s="54">
        <v>4398.6667287217297</v>
      </c>
      <c r="I273" s="54">
        <v>4115.4976903172164</v>
      </c>
      <c r="J273" s="10">
        <v>4135.5763896282933</v>
      </c>
      <c r="K273" s="11">
        <v>4052.7134178873275</v>
      </c>
      <c r="L273" s="11">
        <v>4208.9076866779114</v>
      </c>
      <c r="M273" s="11">
        <v>4304.2078760902132</v>
      </c>
      <c r="N273" s="11">
        <v>4490.6687650753838</v>
      </c>
      <c r="O273" s="12">
        <v>4568.9388747147568</v>
      </c>
      <c r="P273" s="12">
        <v>4727.5599333196151</v>
      </c>
      <c r="Q273" s="12">
        <v>4803.5294756739304</v>
      </c>
      <c r="R273" s="12">
        <v>5469.3652905788767</v>
      </c>
      <c r="S273" s="12">
        <v>5686.599751313659</v>
      </c>
      <c r="T273" s="187">
        <v>6090.77603050368</v>
      </c>
      <c r="U273" s="15">
        <v>6367.778736620452</v>
      </c>
      <c r="V273" s="15">
        <v>7291.591728716844</v>
      </c>
    </row>
    <row r="274" spans="1:22" ht="15" customHeight="1" x14ac:dyDescent="0.2">
      <c r="A274" s="57" t="s">
        <v>18</v>
      </c>
      <c r="B274" s="58">
        <v>7770.0413333333336</v>
      </c>
      <c r="C274" s="62">
        <v>8162.2674253075957</v>
      </c>
      <c r="D274" s="62">
        <v>8616.4077404813543</v>
      </c>
      <c r="E274" s="62">
        <v>8666.4870054388903</v>
      </c>
      <c r="F274" s="62">
        <v>9062.6766530902314</v>
      </c>
      <c r="G274" s="62">
        <v>9828.6933617934174</v>
      </c>
      <c r="H274" s="62">
        <v>10507.876521375687</v>
      </c>
      <c r="I274" s="62">
        <v>10944.7159380557</v>
      </c>
      <c r="J274" s="17">
        <v>11001.605238530208</v>
      </c>
      <c r="K274" s="18">
        <v>10444.156373376898</v>
      </c>
      <c r="L274" s="18">
        <v>10726.203218882669</v>
      </c>
      <c r="M274" s="18">
        <v>10712.097679975046</v>
      </c>
      <c r="N274" s="18">
        <v>10958.622288387087</v>
      </c>
      <c r="O274" s="18">
        <v>11209.920825145791</v>
      </c>
      <c r="P274" s="18">
        <v>11919.55808837636</v>
      </c>
      <c r="Q274" s="18">
        <v>11854.796354736198</v>
      </c>
      <c r="R274" s="18">
        <v>13033.413694769752</v>
      </c>
      <c r="S274" s="12">
        <v>13637.078947585844</v>
      </c>
      <c r="T274" s="187">
        <v>14335.532143678742</v>
      </c>
      <c r="U274" s="15">
        <v>15124.075273604232</v>
      </c>
      <c r="V274" s="15">
        <v>16962.507804879133</v>
      </c>
    </row>
    <row r="275" spans="1:22" ht="15" customHeight="1" x14ac:dyDescent="0.2">
      <c r="A275" s="266"/>
      <c r="B275" s="266"/>
      <c r="C275" s="266"/>
      <c r="D275" s="266"/>
      <c r="E275" s="266"/>
      <c r="F275" s="266"/>
      <c r="G275" s="266"/>
      <c r="H275" s="266"/>
      <c r="I275" s="266"/>
      <c r="J275" s="19"/>
      <c r="K275" s="19"/>
      <c r="L275" s="19"/>
      <c r="M275" s="19"/>
      <c r="N275" s="19"/>
      <c r="O275" s="19"/>
      <c r="P275" s="20"/>
      <c r="Q275" s="20"/>
      <c r="R275" s="20"/>
      <c r="S275" s="232"/>
      <c r="T275" s="233"/>
      <c r="U275" s="233"/>
      <c r="V275" s="233"/>
    </row>
    <row r="276" spans="1:22" ht="15" customHeight="1" x14ac:dyDescent="0.2">
      <c r="A276" s="60" t="s">
        <v>32</v>
      </c>
      <c r="B276" s="46"/>
      <c r="C276" s="47"/>
      <c r="D276" s="47"/>
      <c r="E276" s="47"/>
      <c r="F276" s="47"/>
      <c r="G276" s="47"/>
      <c r="H276" s="47"/>
      <c r="I276" s="47"/>
      <c r="J276" s="21"/>
      <c r="K276" s="22"/>
      <c r="L276" s="22"/>
      <c r="M276" s="22"/>
      <c r="N276" s="22"/>
      <c r="O276" s="22"/>
      <c r="P276" s="22"/>
      <c r="Q276" s="22"/>
      <c r="R276" s="22"/>
      <c r="S276" s="7"/>
      <c r="T276" s="49"/>
      <c r="U276" s="50"/>
      <c r="V276" s="50"/>
    </row>
    <row r="277" spans="1:22" ht="15" customHeight="1" x14ac:dyDescent="0.2">
      <c r="A277" s="61"/>
      <c r="J277" s="10"/>
      <c r="K277" s="11"/>
      <c r="L277" s="11"/>
      <c r="M277" s="11"/>
      <c r="N277" s="11"/>
      <c r="O277" s="11"/>
      <c r="P277" s="11"/>
      <c r="Q277" s="11"/>
      <c r="R277" s="11"/>
      <c r="S277" s="7"/>
      <c r="T277" s="49"/>
      <c r="U277" s="50"/>
      <c r="V277" s="50"/>
    </row>
    <row r="278" spans="1:22" ht="15" customHeight="1" x14ac:dyDescent="0.2">
      <c r="A278" s="51" t="s">
        <v>10</v>
      </c>
      <c r="B278" s="52">
        <v>1489.11</v>
      </c>
      <c r="C278" s="53">
        <v>1486.25</v>
      </c>
      <c r="D278" s="53">
        <v>1499.53</v>
      </c>
      <c r="E278" s="53">
        <v>1515.21</v>
      </c>
      <c r="F278" s="53">
        <v>1520.7</v>
      </c>
      <c r="G278" s="53">
        <v>1511.18</v>
      </c>
      <c r="H278" s="53">
        <v>1541.44</v>
      </c>
      <c r="I278" s="53">
        <v>1547.16</v>
      </c>
      <c r="J278" s="8">
        <v>1582.97</v>
      </c>
      <c r="K278" s="9">
        <v>1613.43</v>
      </c>
      <c r="L278" s="9">
        <v>1560.96</v>
      </c>
      <c r="M278" s="9">
        <v>1581.61</v>
      </c>
      <c r="N278" s="9">
        <v>1554.75</v>
      </c>
      <c r="O278" s="9">
        <v>1549.73</v>
      </c>
      <c r="P278" s="9">
        <v>1586.31</v>
      </c>
      <c r="Q278" s="9">
        <v>1574.26</v>
      </c>
      <c r="R278" s="9">
        <v>1584.32</v>
      </c>
      <c r="S278" s="9">
        <v>1574.26</v>
      </c>
      <c r="T278" s="186">
        <v>1528.03</v>
      </c>
      <c r="U278" s="9">
        <v>1493.37</v>
      </c>
      <c r="V278" s="9">
        <v>1468.83</v>
      </c>
    </row>
    <row r="279" spans="1:22" ht="15" customHeight="1" x14ac:dyDescent="0.2">
      <c r="A279" s="51" t="s">
        <v>11</v>
      </c>
      <c r="B279" s="51">
        <v>3161399</v>
      </c>
      <c r="C279" s="54">
        <v>3341624</v>
      </c>
      <c r="D279" s="54">
        <v>2460368</v>
      </c>
      <c r="E279" s="54">
        <v>3653843</v>
      </c>
      <c r="F279" s="54">
        <v>1904650</v>
      </c>
      <c r="G279" s="54">
        <v>2009135</v>
      </c>
      <c r="H279" s="54">
        <v>1924563</v>
      </c>
      <c r="I279" s="54">
        <v>1845873</v>
      </c>
      <c r="J279" s="10">
        <v>2237192</v>
      </c>
      <c r="K279" s="11">
        <v>3322118</v>
      </c>
      <c r="L279" s="12">
        <v>2789550</v>
      </c>
      <c r="M279" s="12">
        <v>2119984</v>
      </c>
      <c r="N279" s="12">
        <v>1886941</v>
      </c>
      <c r="O279" s="12">
        <v>1793279</v>
      </c>
      <c r="P279" s="12">
        <v>1957664</v>
      </c>
      <c r="Q279" s="12">
        <v>2052008</v>
      </c>
      <c r="R279" s="12">
        <v>2258841</v>
      </c>
      <c r="S279" s="12">
        <v>2372972</v>
      </c>
      <c r="T279" s="187">
        <v>2124093</v>
      </c>
      <c r="U279" s="15">
        <v>2070624</v>
      </c>
      <c r="V279" s="15">
        <v>3402097</v>
      </c>
    </row>
    <row r="280" spans="1:22" ht="15" customHeight="1" x14ac:dyDescent="0.2">
      <c r="A280" s="51" t="s">
        <v>12</v>
      </c>
      <c r="B280" s="51">
        <v>6170778</v>
      </c>
      <c r="C280" s="54">
        <v>7159287</v>
      </c>
      <c r="D280" s="54">
        <v>6764553</v>
      </c>
      <c r="E280" s="54">
        <v>6521833</v>
      </c>
      <c r="F280" s="54">
        <v>6460765</v>
      </c>
      <c r="G280" s="54">
        <v>6982786</v>
      </c>
      <c r="H280" s="54">
        <v>7490310</v>
      </c>
      <c r="I280" s="54">
        <v>8344775</v>
      </c>
      <c r="J280" s="13">
        <v>7861122</v>
      </c>
      <c r="K280" s="14">
        <v>7231963</v>
      </c>
      <c r="L280" s="11">
        <v>6687644</v>
      </c>
      <c r="M280" s="11">
        <v>7200909</v>
      </c>
      <c r="N280" s="11">
        <v>7385054</v>
      </c>
      <c r="O280" s="11">
        <v>7531388</v>
      </c>
      <c r="P280" s="11">
        <v>7908470</v>
      </c>
      <c r="Q280" s="11">
        <v>8204182</v>
      </c>
      <c r="R280" s="11">
        <v>9047434</v>
      </c>
      <c r="S280" s="11">
        <v>9953210</v>
      </c>
      <c r="T280" s="188">
        <v>9973642</v>
      </c>
      <c r="U280" s="11">
        <v>10084796</v>
      </c>
      <c r="V280" s="11">
        <v>10364556</v>
      </c>
    </row>
    <row r="281" spans="1:22" ht="15" customHeight="1" x14ac:dyDescent="0.2">
      <c r="A281" s="51" t="s">
        <v>13</v>
      </c>
      <c r="B281" s="51">
        <v>1734477</v>
      </c>
      <c r="C281" s="54">
        <v>1951832</v>
      </c>
      <c r="D281" s="54">
        <v>2010580</v>
      </c>
      <c r="E281" s="54">
        <v>2315178</v>
      </c>
      <c r="F281" s="54">
        <v>2375519</v>
      </c>
      <c r="G281" s="54">
        <v>2528470</v>
      </c>
      <c r="H281" s="54">
        <v>2844665</v>
      </c>
      <c r="I281" s="54">
        <v>2786525</v>
      </c>
      <c r="J281" s="10">
        <v>2756128</v>
      </c>
      <c r="K281" s="11">
        <v>2914079</v>
      </c>
      <c r="L281" s="11">
        <v>2484508</v>
      </c>
      <c r="M281" s="11">
        <v>2723479</v>
      </c>
      <c r="N281" s="11">
        <v>2757812</v>
      </c>
      <c r="O281" s="26">
        <v>2910840</v>
      </c>
      <c r="P281" s="26">
        <v>2956494</v>
      </c>
      <c r="Q281" s="26">
        <v>3092361</v>
      </c>
      <c r="R281" s="26">
        <v>3180821</v>
      </c>
      <c r="S281" s="11">
        <v>3776090</v>
      </c>
      <c r="T281" s="188">
        <v>3071912</v>
      </c>
      <c r="U281" s="11">
        <v>2830383</v>
      </c>
      <c r="V281" s="11">
        <v>2801703</v>
      </c>
    </row>
    <row r="282" spans="1:22" ht="15" customHeight="1" x14ac:dyDescent="0.2">
      <c r="A282" s="51" t="s">
        <v>14</v>
      </c>
      <c r="B282" s="51">
        <v>11066654</v>
      </c>
      <c r="C282" s="54">
        <v>12452743</v>
      </c>
      <c r="D282" s="54">
        <v>11235501</v>
      </c>
      <c r="E282" s="54">
        <v>12490854</v>
      </c>
      <c r="F282" s="54">
        <v>10740934</v>
      </c>
      <c r="G282" s="54">
        <v>11520391</v>
      </c>
      <c r="H282" s="54">
        <v>12259538</v>
      </c>
      <c r="I282" s="54">
        <v>12977173</v>
      </c>
      <c r="J282" s="10">
        <v>12854442</v>
      </c>
      <c r="K282" s="11">
        <v>13468160</v>
      </c>
      <c r="L282" s="11">
        <v>11961702</v>
      </c>
      <c r="M282" s="11">
        <v>12044372</v>
      </c>
      <c r="N282" s="11">
        <v>12029807</v>
      </c>
      <c r="O282" s="11">
        <v>12235507</v>
      </c>
      <c r="P282" s="11">
        <v>12822628</v>
      </c>
      <c r="Q282" s="11">
        <v>13348551</v>
      </c>
      <c r="R282" s="11">
        <v>14487096</v>
      </c>
      <c r="S282" s="11">
        <v>16102272</v>
      </c>
      <c r="T282" s="188">
        <v>15169647</v>
      </c>
      <c r="U282" s="11">
        <v>14985803</v>
      </c>
      <c r="V282" s="11">
        <v>16568356</v>
      </c>
    </row>
    <row r="283" spans="1:22" ht="15" customHeight="1" x14ac:dyDescent="0.2">
      <c r="A283" s="51"/>
      <c r="B283" s="51"/>
      <c r="C283" s="54"/>
      <c r="D283" s="54"/>
      <c r="E283" s="54"/>
      <c r="F283" s="54"/>
      <c r="G283" s="54"/>
      <c r="H283" s="54"/>
      <c r="I283" s="54"/>
      <c r="J283" s="10"/>
      <c r="K283" s="11"/>
      <c r="L283" s="11"/>
      <c r="M283" s="11"/>
      <c r="N283" s="11"/>
      <c r="O283" s="11"/>
      <c r="P283" s="11"/>
      <c r="Q283" s="11"/>
      <c r="R283" s="11"/>
      <c r="S283" s="11"/>
      <c r="T283" s="188"/>
      <c r="U283" s="11"/>
      <c r="V283" s="11"/>
    </row>
    <row r="284" spans="1:22" ht="15" customHeight="1" x14ac:dyDescent="0.2">
      <c r="A284" s="51" t="s">
        <v>15</v>
      </c>
      <c r="B284" s="55">
        <v>2123.0124033818861</v>
      </c>
      <c r="C284" s="54">
        <v>2248.3592935239699</v>
      </c>
      <c r="D284" s="54">
        <v>1640.7594379572267</v>
      </c>
      <c r="E284" s="54">
        <v>2411.443298288686</v>
      </c>
      <c r="F284" s="54">
        <v>1252.4824094167159</v>
      </c>
      <c r="G284" s="54">
        <v>1329.5140221548722</v>
      </c>
      <c r="H284" s="54">
        <v>1248.5487596014116</v>
      </c>
      <c r="I284" s="54">
        <v>1193.0718219188707</v>
      </c>
      <c r="J284" s="10">
        <v>1413.287680752004</v>
      </c>
      <c r="K284" s="11">
        <v>2059.0406773147888</v>
      </c>
      <c r="L284" s="11">
        <v>1787.0733394833949</v>
      </c>
      <c r="M284" s="11">
        <v>1340.3961785775255</v>
      </c>
      <c r="N284" s="11">
        <v>1213.6620035375463</v>
      </c>
      <c r="O284" s="11">
        <v>1157.1557626167139</v>
      </c>
      <c r="P284" s="11">
        <v>1234.0992618088521</v>
      </c>
      <c r="Q284" s="11">
        <v>1303.4746484062352</v>
      </c>
      <c r="R284" s="11">
        <v>1425.7479549585944</v>
      </c>
      <c r="S284" s="11">
        <v>1507.3571074663651</v>
      </c>
      <c r="T284" s="188">
        <v>1390.0859276323108</v>
      </c>
      <c r="U284" s="11">
        <v>1386.5445268084936</v>
      </c>
      <c r="V284" s="11">
        <v>2316.1952029846884</v>
      </c>
    </row>
    <row r="285" spans="1:22" ht="15" customHeight="1" x14ac:dyDescent="0.2">
      <c r="A285" s="51" t="s">
        <v>16</v>
      </c>
      <c r="B285" s="55">
        <v>4143.936982492899</v>
      </c>
      <c r="C285" s="54">
        <v>4817.0139613120273</v>
      </c>
      <c r="D285" s="54">
        <v>4511.1154828512936</v>
      </c>
      <c r="E285" s="54">
        <v>4304.2436361956425</v>
      </c>
      <c r="F285" s="54">
        <v>4248.5467219043858</v>
      </c>
      <c r="G285" s="54">
        <v>4620.7506716605567</v>
      </c>
      <c r="H285" s="54">
        <v>4859.2939069960557</v>
      </c>
      <c r="I285" s="54">
        <v>5393.6082887354896</v>
      </c>
      <c r="J285" s="10">
        <v>4966.05873768928</v>
      </c>
      <c r="K285" s="11">
        <v>4482.3531234698748</v>
      </c>
      <c r="L285" s="11">
        <v>4284.3147806478064</v>
      </c>
      <c r="M285" s="11">
        <v>4552.8979963454967</v>
      </c>
      <c r="N285" s="11">
        <v>4749.9945328831</v>
      </c>
      <c r="O285" s="11">
        <v>4859.8065469468875</v>
      </c>
      <c r="P285" s="11">
        <v>4985.4505109341808</v>
      </c>
      <c r="Q285" s="11">
        <v>5211.4530001397479</v>
      </c>
      <c r="R285" s="11">
        <v>5710.6102302565141</v>
      </c>
      <c r="S285" s="11">
        <v>6322.4689695475972</v>
      </c>
      <c r="T285" s="188">
        <v>6527.1244674515556</v>
      </c>
      <c r="U285" s="11">
        <v>6753.0457957505514</v>
      </c>
      <c r="V285" s="11">
        <v>7056.3346336880377</v>
      </c>
    </row>
    <row r="286" spans="1:22" ht="15" customHeight="1" x14ac:dyDescent="0.2">
      <c r="A286" s="51" t="s">
        <v>17</v>
      </c>
      <c r="B286" s="55">
        <v>1164.7742611358462</v>
      </c>
      <c r="C286" s="54">
        <v>1313.2595458368378</v>
      </c>
      <c r="D286" s="54">
        <v>1340.8067861263196</v>
      </c>
      <c r="E286" s="54">
        <v>1527.9585008018689</v>
      </c>
      <c r="F286" s="54">
        <v>1562.1220490563555</v>
      </c>
      <c r="G286" s="54">
        <v>1673.1759287444247</v>
      </c>
      <c r="H286" s="54">
        <v>1845.4594405231471</v>
      </c>
      <c r="I286" s="54">
        <v>1801.0580676853072</v>
      </c>
      <c r="J286" s="10">
        <v>1741.1119604288142</v>
      </c>
      <c r="K286" s="11">
        <v>1806.1390949715822</v>
      </c>
      <c r="L286" s="11">
        <v>1591.6538540385404</v>
      </c>
      <c r="M286" s="11">
        <v>1721.9662242904383</v>
      </c>
      <c r="N286" s="11">
        <v>1773.7977166747066</v>
      </c>
      <c r="O286" s="12">
        <v>1878.2884760571196</v>
      </c>
      <c r="P286" s="12">
        <v>1863.7555080658888</v>
      </c>
      <c r="Q286" s="12">
        <v>1964.3267312896219</v>
      </c>
      <c r="R286" s="12">
        <v>2007.6884720258533</v>
      </c>
      <c r="S286" s="12">
        <v>2398.6444424682072</v>
      </c>
      <c r="T286" s="187">
        <v>2010.3741418689424</v>
      </c>
      <c r="U286" s="15">
        <v>1895.2992225637317</v>
      </c>
      <c r="V286" s="15">
        <v>1907.4385735585468</v>
      </c>
    </row>
    <row r="287" spans="1:22" ht="15" customHeight="1" x14ac:dyDescent="0.2">
      <c r="A287" s="57" t="s">
        <v>18</v>
      </c>
      <c r="B287" s="58">
        <v>7431.7236470106309</v>
      </c>
      <c r="C287" s="62">
        <v>8378.6328006728345</v>
      </c>
      <c r="D287" s="62">
        <v>7492.6817069348399</v>
      </c>
      <c r="E287" s="62">
        <v>8243.6454352861983</v>
      </c>
      <c r="F287" s="62">
        <v>7063.1511803774574</v>
      </c>
      <c r="G287" s="62">
        <v>7623.4406225598532</v>
      </c>
      <c r="H287" s="62">
        <v>7953.302107120614</v>
      </c>
      <c r="I287" s="62">
        <v>8387.7381783396668</v>
      </c>
      <c r="J287" s="17">
        <v>8120.4583788700984</v>
      </c>
      <c r="K287" s="18">
        <v>8347.5328957562451</v>
      </c>
      <c r="L287" s="18">
        <v>7663.0419741697415</v>
      </c>
      <c r="M287" s="18">
        <v>7615.26039921346</v>
      </c>
      <c r="N287" s="18">
        <v>7737.4542530953531</v>
      </c>
      <c r="O287" s="18">
        <v>7895.2507856207212</v>
      </c>
      <c r="P287" s="18">
        <v>8083.3052808089215</v>
      </c>
      <c r="Q287" s="18">
        <v>8479.2543798356055</v>
      </c>
      <c r="R287" s="18">
        <v>9144.0466572409623</v>
      </c>
      <c r="S287" s="12">
        <v>10228.470519482169</v>
      </c>
      <c r="T287" s="187">
        <v>9927.5845369528088</v>
      </c>
      <c r="U287" s="15">
        <v>10034.889545122776</v>
      </c>
      <c r="V287" s="15">
        <v>11279.968410231273</v>
      </c>
    </row>
    <row r="288" spans="1:22" ht="15" customHeight="1" x14ac:dyDescent="0.2">
      <c r="A288" s="266"/>
      <c r="B288" s="266"/>
      <c r="C288" s="266"/>
      <c r="D288" s="266"/>
      <c r="E288" s="266"/>
      <c r="F288" s="266"/>
      <c r="G288" s="266"/>
      <c r="H288" s="266"/>
      <c r="I288" s="266"/>
      <c r="J288" s="19"/>
      <c r="K288" s="19"/>
      <c r="L288" s="19"/>
      <c r="M288" s="19"/>
      <c r="N288" s="19"/>
      <c r="O288" s="19"/>
      <c r="P288" s="20"/>
      <c r="Q288" s="20"/>
      <c r="R288" s="20"/>
      <c r="S288" s="232"/>
      <c r="T288" s="233"/>
      <c r="U288" s="233"/>
      <c r="V288" s="233"/>
    </row>
    <row r="289" spans="1:22" ht="15" customHeight="1" x14ac:dyDescent="0.2">
      <c r="A289" s="60" t="s">
        <v>33</v>
      </c>
      <c r="B289" s="46"/>
      <c r="C289" s="47"/>
      <c r="D289" s="47"/>
      <c r="E289" s="47"/>
      <c r="F289" s="47"/>
      <c r="G289" s="47"/>
      <c r="H289" s="47"/>
      <c r="I289" s="47"/>
      <c r="J289" s="21"/>
      <c r="K289" s="22"/>
      <c r="L289" s="22"/>
      <c r="M289" s="22"/>
      <c r="N289" s="22"/>
      <c r="O289" s="22"/>
      <c r="P289" s="22"/>
      <c r="Q289" s="22"/>
      <c r="R289" s="22"/>
      <c r="S289" s="7"/>
      <c r="T289" s="49"/>
      <c r="U289" s="50"/>
      <c r="V289" s="50"/>
    </row>
    <row r="290" spans="1:22" ht="15" customHeight="1" x14ac:dyDescent="0.2">
      <c r="A290" s="61"/>
      <c r="J290" s="10"/>
      <c r="K290" s="11"/>
      <c r="L290" s="11"/>
      <c r="M290" s="11"/>
      <c r="N290" s="11"/>
      <c r="O290" s="11"/>
      <c r="P290" s="11"/>
      <c r="Q290" s="11"/>
      <c r="R290" s="11"/>
      <c r="S290" s="7"/>
      <c r="T290" s="49"/>
      <c r="U290" s="50"/>
      <c r="V290" s="50"/>
    </row>
    <row r="291" spans="1:22" ht="15" customHeight="1" x14ac:dyDescent="0.2">
      <c r="A291" s="51" t="s">
        <v>10</v>
      </c>
      <c r="B291" s="52">
        <v>4655.1399999999994</v>
      </c>
      <c r="C291" s="53">
        <v>4589.3099999999995</v>
      </c>
      <c r="D291" s="53">
        <v>4549.0200000000004</v>
      </c>
      <c r="E291" s="53">
        <v>4505.32</v>
      </c>
      <c r="F291" s="53">
        <v>4384.4399999999996</v>
      </c>
      <c r="G291" s="53">
        <v>4357.3</v>
      </c>
      <c r="H291" s="53">
        <v>4239.91</v>
      </c>
      <c r="I291" s="53">
        <v>4246.9400000000005</v>
      </c>
      <c r="J291" s="8">
        <v>4200.4799999999996</v>
      </c>
      <c r="K291" s="9">
        <v>4205.62</v>
      </c>
      <c r="L291" s="9">
        <v>4181.09</v>
      </c>
      <c r="M291" s="9">
        <v>4132.0600000000004</v>
      </c>
      <c r="N291" s="9">
        <v>4091.58</v>
      </c>
      <c r="O291" s="9">
        <v>4142.74</v>
      </c>
      <c r="P291" s="9">
        <v>4135.04</v>
      </c>
      <c r="Q291" s="9">
        <v>4075.8</v>
      </c>
      <c r="R291" s="9">
        <v>4051.81</v>
      </c>
      <c r="S291" s="9">
        <v>4038.97</v>
      </c>
      <c r="T291" s="186">
        <v>3982.19</v>
      </c>
      <c r="U291" s="9">
        <v>3857.37</v>
      </c>
      <c r="V291" s="9">
        <v>3757.82</v>
      </c>
    </row>
    <row r="292" spans="1:22" ht="15" customHeight="1" x14ac:dyDescent="0.2">
      <c r="A292" s="51" t="s">
        <v>11</v>
      </c>
      <c r="B292" s="51">
        <v>4078726</v>
      </c>
      <c r="C292" s="54">
        <v>4424145</v>
      </c>
      <c r="D292" s="54">
        <v>5358275</v>
      </c>
      <c r="E292" s="54">
        <v>7346055</v>
      </c>
      <c r="F292" s="54">
        <v>7190836</v>
      </c>
      <c r="G292" s="54">
        <v>6582266</v>
      </c>
      <c r="H292" s="54">
        <v>6409375</v>
      </c>
      <c r="I292" s="54">
        <v>6811538</v>
      </c>
      <c r="J292" s="10">
        <v>7182168</v>
      </c>
      <c r="K292" s="11">
        <v>11116825</v>
      </c>
      <c r="L292" s="12">
        <v>9711219</v>
      </c>
      <c r="M292" s="12">
        <v>8057283</v>
      </c>
      <c r="N292" s="12">
        <v>7653642</v>
      </c>
      <c r="O292" s="12">
        <v>7338721</v>
      </c>
      <c r="P292" s="12">
        <v>7125548</v>
      </c>
      <c r="Q292" s="12">
        <v>7418646</v>
      </c>
      <c r="R292" s="12">
        <v>8131643</v>
      </c>
      <c r="S292" s="12">
        <v>7686032</v>
      </c>
      <c r="T292" s="187">
        <v>7594067</v>
      </c>
      <c r="U292" s="15">
        <v>7954951</v>
      </c>
      <c r="V292" s="15">
        <v>10413957</v>
      </c>
    </row>
    <row r="293" spans="1:22" ht="15" customHeight="1" x14ac:dyDescent="0.2">
      <c r="A293" s="51" t="s">
        <v>12</v>
      </c>
      <c r="B293" s="51">
        <v>19681619</v>
      </c>
      <c r="C293" s="54">
        <v>21511429</v>
      </c>
      <c r="D293" s="54">
        <v>19280721</v>
      </c>
      <c r="E293" s="54">
        <v>19097380</v>
      </c>
      <c r="F293" s="54">
        <v>19613290</v>
      </c>
      <c r="G293" s="54">
        <v>21087230</v>
      </c>
      <c r="H293" s="54">
        <v>21919987</v>
      </c>
      <c r="I293" s="54">
        <v>24633219</v>
      </c>
      <c r="J293" s="13">
        <v>23527685</v>
      </c>
      <c r="K293" s="14">
        <v>20082737</v>
      </c>
      <c r="L293" s="11">
        <v>18967268</v>
      </c>
      <c r="M293" s="11">
        <v>20147087</v>
      </c>
      <c r="N293" s="11">
        <v>20540931</v>
      </c>
      <c r="O293" s="11">
        <v>21068423</v>
      </c>
      <c r="P293" s="11">
        <v>21935937</v>
      </c>
      <c r="Q293" s="11">
        <v>22113925</v>
      </c>
      <c r="R293" s="11">
        <v>25514991</v>
      </c>
      <c r="S293" s="11">
        <v>24721782</v>
      </c>
      <c r="T293" s="188">
        <v>26061574</v>
      </c>
      <c r="U293" s="11">
        <v>26526089</v>
      </c>
      <c r="V293" s="11">
        <v>27062477</v>
      </c>
    </row>
    <row r="294" spans="1:22" ht="15" customHeight="1" x14ac:dyDescent="0.2">
      <c r="A294" s="51" t="s">
        <v>13</v>
      </c>
      <c r="B294" s="51">
        <v>5399223</v>
      </c>
      <c r="C294" s="54">
        <v>5734761</v>
      </c>
      <c r="D294" s="54">
        <v>6077289</v>
      </c>
      <c r="E294" s="54">
        <v>6437898</v>
      </c>
      <c r="F294" s="54">
        <v>6232108</v>
      </c>
      <c r="G294" s="54">
        <v>6436107</v>
      </c>
      <c r="H294" s="54">
        <v>7044431</v>
      </c>
      <c r="I294" s="54">
        <v>6606194</v>
      </c>
      <c r="J294" s="10">
        <v>6279708</v>
      </c>
      <c r="K294" s="11">
        <v>6468079</v>
      </c>
      <c r="L294" s="11">
        <v>6211162</v>
      </c>
      <c r="M294" s="11">
        <v>6443385</v>
      </c>
      <c r="N294" s="11">
        <v>6642231</v>
      </c>
      <c r="O294" s="26">
        <v>6855607</v>
      </c>
      <c r="P294" s="26">
        <v>6729358</v>
      </c>
      <c r="Q294" s="26">
        <v>7340917</v>
      </c>
      <c r="R294" s="26">
        <v>7419597</v>
      </c>
      <c r="S294" s="11">
        <v>7251417</v>
      </c>
      <c r="T294" s="188">
        <v>7194092</v>
      </c>
      <c r="U294" s="11">
        <v>7400496</v>
      </c>
      <c r="V294" s="11">
        <v>7618930</v>
      </c>
    </row>
    <row r="295" spans="1:22" ht="15" customHeight="1" x14ac:dyDescent="0.2">
      <c r="A295" s="51" t="s">
        <v>14</v>
      </c>
      <c r="B295" s="51">
        <v>29159568</v>
      </c>
      <c r="C295" s="54">
        <v>31670335</v>
      </c>
      <c r="D295" s="54">
        <v>30716285</v>
      </c>
      <c r="E295" s="54">
        <v>32881333</v>
      </c>
      <c r="F295" s="54">
        <v>33036234</v>
      </c>
      <c r="G295" s="54">
        <v>34105603</v>
      </c>
      <c r="H295" s="54">
        <v>35373793</v>
      </c>
      <c r="I295" s="54">
        <v>38050951</v>
      </c>
      <c r="J295" s="10">
        <v>36989561</v>
      </c>
      <c r="K295" s="11">
        <v>37667641</v>
      </c>
      <c r="L295" s="11">
        <v>34889649</v>
      </c>
      <c r="M295" s="11">
        <v>34647755</v>
      </c>
      <c r="N295" s="11">
        <v>34836804</v>
      </c>
      <c r="O295" s="11">
        <v>35262751</v>
      </c>
      <c r="P295" s="11">
        <v>35790843</v>
      </c>
      <c r="Q295" s="11">
        <v>36873488</v>
      </c>
      <c r="R295" s="11">
        <v>41066231</v>
      </c>
      <c r="S295" s="11">
        <v>39659231</v>
      </c>
      <c r="T295" s="188">
        <v>40849733</v>
      </c>
      <c r="U295" s="11">
        <v>41881536</v>
      </c>
      <c r="V295" s="11">
        <v>45095364</v>
      </c>
    </row>
    <row r="296" spans="1:22" ht="15" customHeight="1" x14ac:dyDescent="0.2">
      <c r="A296" s="51"/>
      <c r="B296" s="51"/>
      <c r="C296" s="54"/>
      <c r="D296" s="54"/>
      <c r="E296" s="54"/>
      <c r="F296" s="54"/>
      <c r="G296" s="54"/>
      <c r="H296" s="54"/>
      <c r="I296" s="54"/>
      <c r="J296" s="10"/>
      <c r="K296" s="11"/>
      <c r="L296" s="11"/>
      <c r="M296" s="11"/>
      <c r="N296" s="11"/>
      <c r="O296" s="11"/>
      <c r="P296" s="11"/>
      <c r="Q296" s="11"/>
      <c r="R296" s="11"/>
      <c r="S296" s="11"/>
      <c r="T296" s="188"/>
      <c r="U296" s="11"/>
      <c r="V296" s="11"/>
    </row>
    <row r="297" spans="1:22" ht="15" customHeight="1" x14ac:dyDescent="0.2">
      <c r="A297" s="51" t="s">
        <v>15</v>
      </c>
      <c r="B297" s="55">
        <v>876.17687115747333</v>
      </c>
      <c r="C297" s="54">
        <v>964.01092974760923</v>
      </c>
      <c r="D297" s="54">
        <v>1177.8965579399519</v>
      </c>
      <c r="E297" s="54">
        <v>1630.5290190263956</v>
      </c>
      <c r="F297" s="54">
        <v>1640.0808313034277</v>
      </c>
      <c r="G297" s="54">
        <v>1510.6295182796684</v>
      </c>
      <c r="H297" s="54">
        <v>1511.6771346561602</v>
      </c>
      <c r="I297" s="54">
        <v>1603.8696096483584</v>
      </c>
      <c r="J297" s="10">
        <v>1709.844589189807</v>
      </c>
      <c r="K297" s="11">
        <v>2643.3260732068043</v>
      </c>
      <c r="L297" s="11">
        <v>2322.6524662229226</v>
      </c>
      <c r="M297" s="11">
        <v>1949.943369650973</v>
      </c>
      <c r="N297" s="11">
        <v>1870.583490974147</v>
      </c>
      <c r="O297" s="11">
        <v>1771.4655035073406</v>
      </c>
      <c r="P297" s="11">
        <v>1723.2113836867359</v>
      </c>
      <c r="Q297" s="11">
        <v>1820.169291918151</v>
      </c>
      <c r="R297" s="11">
        <v>2006.9161683297095</v>
      </c>
      <c r="S297" s="11">
        <v>1902.9683310348926</v>
      </c>
      <c r="T297" s="188">
        <v>1907.0077017922299</v>
      </c>
      <c r="U297" s="11">
        <v>2062.2732587229125</v>
      </c>
      <c r="V297" s="11">
        <v>2771.2761654363435</v>
      </c>
    </row>
    <row r="298" spans="1:22" ht="15" customHeight="1" x14ac:dyDescent="0.2">
      <c r="A298" s="51" t="s">
        <v>16</v>
      </c>
      <c r="B298" s="55">
        <v>4227.9327796800962</v>
      </c>
      <c r="C298" s="54">
        <v>4687.2904641438481</v>
      </c>
      <c r="D298" s="54">
        <v>4238.4339923763791</v>
      </c>
      <c r="E298" s="54">
        <v>4238.8509584224876</v>
      </c>
      <c r="F298" s="54">
        <v>4473.3854266451362</v>
      </c>
      <c r="G298" s="54">
        <v>4839.517591168843</v>
      </c>
      <c r="H298" s="54">
        <v>5169.9179935423163</v>
      </c>
      <c r="I298" s="54">
        <v>5800.2276933509766</v>
      </c>
      <c r="J298" s="10">
        <v>5601.1896259475116</v>
      </c>
      <c r="K298" s="11">
        <v>4775.2143560283621</v>
      </c>
      <c r="L298" s="11">
        <v>4536.4409759177634</v>
      </c>
      <c r="M298" s="11">
        <v>4875.7973020720892</v>
      </c>
      <c r="N298" s="11">
        <v>5020.2931385919373</v>
      </c>
      <c r="O298" s="11">
        <v>5085.6252142301955</v>
      </c>
      <c r="P298" s="11">
        <v>5304.8911255997527</v>
      </c>
      <c r="Q298" s="11">
        <v>5425.6649001423029</v>
      </c>
      <c r="R298" s="11">
        <v>6297.183480962829</v>
      </c>
      <c r="S298" s="11">
        <v>6120.8134747225158</v>
      </c>
      <c r="T298" s="188">
        <v>6544.5330333309057</v>
      </c>
      <c r="U298" s="11">
        <v>6876.7292222420974</v>
      </c>
      <c r="V298" s="11">
        <v>7201.6427077401258</v>
      </c>
    </row>
    <row r="299" spans="1:22" ht="15" customHeight="1" x14ac:dyDescent="0.2">
      <c r="A299" s="51" t="s">
        <v>17</v>
      </c>
      <c r="B299" s="55">
        <v>1159.8411648199626</v>
      </c>
      <c r="C299" s="54">
        <v>1249.5911150042164</v>
      </c>
      <c r="D299" s="54">
        <v>1335.9556563831329</v>
      </c>
      <c r="E299" s="54">
        <v>1428.954658048707</v>
      </c>
      <c r="F299" s="54">
        <v>1421.4148215051409</v>
      </c>
      <c r="G299" s="54">
        <v>1477.0860395198861</v>
      </c>
      <c r="H299" s="54">
        <v>1661.4576724505946</v>
      </c>
      <c r="I299" s="54">
        <v>1555.5185615996456</v>
      </c>
      <c r="J299" s="10">
        <v>1494.997714546909</v>
      </c>
      <c r="K299" s="11">
        <v>1537.9608714054052</v>
      </c>
      <c r="L299" s="11">
        <v>1485.536546689978</v>
      </c>
      <c r="M299" s="11">
        <v>1559.3638524125979</v>
      </c>
      <c r="N299" s="11">
        <v>1623.3902306688369</v>
      </c>
      <c r="O299" s="12">
        <v>1654.8484819225923</v>
      </c>
      <c r="P299" s="12">
        <v>1627.3985257700047</v>
      </c>
      <c r="Q299" s="12">
        <v>1801.0984346631335</v>
      </c>
      <c r="R299" s="12">
        <v>1831.1808796562525</v>
      </c>
      <c r="S299" s="12">
        <v>1795.3629266867545</v>
      </c>
      <c r="T299" s="187">
        <v>1806.5667384027381</v>
      </c>
      <c r="U299" s="15">
        <v>1918.5341307678548</v>
      </c>
      <c r="V299" s="15">
        <v>2027.4866811076633</v>
      </c>
    </row>
    <row r="300" spans="1:22" ht="15" customHeight="1" x14ac:dyDescent="0.2">
      <c r="A300" s="57" t="s">
        <v>18</v>
      </c>
      <c r="B300" s="58">
        <v>6263.9508156575321</v>
      </c>
      <c r="C300" s="62">
        <v>6900.8925088956739</v>
      </c>
      <c r="D300" s="62">
        <v>6752.2862066994639</v>
      </c>
      <c r="E300" s="62">
        <v>7298.3346354975902</v>
      </c>
      <c r="F300" s="62">
        <v>7534.8810794537048</v>
      </c>
      <c r="G300" s="62">
        <v>7827.2331489683975</v>
      </c>
      <c r="H300" s="62">
        <v>8343.0528006490713</v>
      </c>
      <c r="I300" s="62">
        <v>8959.6158645989799</v>
      </c>
      <c r="J300" s="17">
        <v>8806.0319296842281</v>
      </c>
      <c r="K300" s="18">
        <v>8956.5013006405716</v>
      </c>
      <c r="L300" s="18">
        <v>8344.6299888306639</v>
      </c>
      <c r="M300" s="18">
        <v>8385.1045241356605</v>
      </c>
      <c r="N300" s="18">
        <v>8514.2668602349222</v>
      </c>
      <c r="O300" s="18">
        <v>8511.939199660128</v>
      </c>
      <c r="P300" s="18">
        <v>8655.5010350564935</v>
      </c>
      <c r="Q300" s="18">
        <v>9046.9326267235883</v>
      </c>
      <c r="R300" s="18">
        <v>10135.280528948791</v>
      </c>
      <c r="S300" s="12">
        <v>9819.1447324441633</v>
      </c>
      <c r="T300" s="187">
        <v>10258.107473525874</v>
      </c>
      <c r="U300" s="15">
        <v>10857.536611732865</v>
      </c>
      <c r="V300" s="15">
        <v>12000.405554284132</v>
      </c>
    </row>
    <row r="301" spans="1:22" ht="15" customHeight="1" x14ac:dyDescent="0.2">
      <c r="A301" s="266"/>
      <c r="B301" s="266"/>
      <c r="C301" s="266"/>
      <c r="D301" s="266"/>
      <c r="E301" s="266"/>
      <c r="F301" s="266"/>
      <c r="G301" s="266"/>
      <c r="H301" s="266"/>
      <c r="I301" s="266"/>
      <c r="J301" s="19"/>
      <c r="K301" s="19"/>
      <c r="L301" s="19"/>
      <c r="M301" s="19"/>
      <c r="N301" s="19"/>
      <c r="O301" s="19"/>
      <c r="P301" s="20"/>
      <c r="Q301" s="20"/>
      <c r="R301" s="20"/>
      <c r="S301" s="232"/>
      <c r="T301" s="233"/>
      <c r="U301" s="233"/>
      <c r="V301" s="233"/>
    </row>
    <row r="302" spans="1:22" ht="15" customHeight="1" x14ac:dyDescent="0.2">
      <c r="A302" s="60" t="s">
        <v>34</v>
      </c>
      <c r="B302" s="46"/>
      <c r="C302" s="47"/>
      <c r="D302" s="47"/>
      <c r="E302" s="47"/>
      <c r="F302" s="47"/>
      <c r="G302" s="47"/>
      <c r="H302" s="47"/>
      <c r="I302" s="47"/>
      <c r="J302" s="21"/>
      <c r="K302" s="22"/>
      <c r="L302" s="22"/>
      <c r="M302" s="22"/>
      <c r="N302" s="22"/>
      <c r="O302" s="22"/>
      <c r="P302" s="22"/>
      <c r="Q302" s="22"/>
      <c r="R302" s="22"/>
      <c r="S302" s="7"/>
      <c r="T302" s="49"/>
      <c r="U302" s="50"/>
      <c r="V302" s="50"/>
    </row>
    <row r="303" spans="1:22" ht="15" customHeight="1" x14ac:dyDescent="0.2">
      <c r="A303" s="61"/>
      <c r="J303" s="10"/>
      <c r="K303" s="11"/>
      <c r="L303" s="11"/>
      <c r="M303" s="11"/>
      <c r="N303" s="11"/>
      <c r="O303" s="11"/>
      <c r="P303" s="11"/>
      <c r="Q303" s="11"/>
      <c r="R303" s="11"/>
      <c r="S303" s="7"/>
      <c r="T303" s="49"/>
      <c r="U303" s="50"/>
      <c r="V303" s="50"/>
    </row>
    <row r="304" spans="1:22" ht="15" customHeight="1" x14ac:dyDescent="0.2">
      <c r="A304" s="51" t="s">
        <v>10</v>
      </c>
      <c r="B304" s="52">
        <v>16387.91</v>
      </c>
      <c r="C304" s="53">
        <v>16665.93</v>
      </c>
      <c r="D304" s="53">
        <v>16940.009999999998</v>
      </c>
      <c r="E304" s="53">
        <v>17404.080000000002</v>
      </c>
      <c r="F304" s="53">
        <v>17998.21</v>
      </c>
      <c r="G304" s="53">
        <v>18894.23</v>
      </c>
      <c r="H304" s="53">
        <v>19832.87</v>
      </c>
      <c r="I304" s="53">
        <v>20643.3</v>
      </c>
      <c r="J304" s="8">
        <v>21253.9</v>
      </c>
      <c r="K304" s="9">
        <v>21852.87</v>
      </c>
      <c r="L304" s="9">
        <v>22257.360000000001</v>
      </c>
      <c r="M304" s="9">
        <v>22762.6</v>
      </c>
      <c r="N304" s="9">
        <v>23173.75</v>
      </c>
      <c r="O304" s="9">
        <v>23816.94</v>
      </c>
      <c r="P304" s="9">
        <v>24530.42</v>
      </c>
      <c r="Q304" s="9">
        <v>24945.11</v>
      </c>
      <c r="R304" s="9">
        <v>25353.94</v>
      </c>
      <c r="S304" s="9">
        <v>25480.71</v>
      </c>
      <c r="T304" s="186">
        <v>25440.37</v>
      </c>
      <c r="U304" s="9">
        <v>25298.33</v>
      </c>
      <c r="V304" s="9">
        <v>24184.37</v>
      </c>
    </row>
    <row r="305" spans="1:22" ht="15" customHeight="1" x14ac:dyDescent="0.2">
      <c r="A305" s="51" t="s">
        <v>11</v>
      </c>
      <c r="B305" s="51">
        <v>5861899</v>
      </c>
      <c r="C305" s="54">
        <v>6879643</v>
      </c>
      <c r="D305" s="54">
        <v>7834928</v>
      </c>
      <c r="E305" s="54">
        <v>9163663</v>
      </c>
      <c r="F305" s="54">
        <v>9958458</v>
      </c>
      <c r="G305" s="54">
        <v>10093923</v>
      </c>
      <c r="H305" s="54">
        <v>10635863</v>
      </c>
      <c r="I305" s="54">
        <v>11698649</v>
      </c>
      <c r="J305" s="10">
        <v>13587060</v>
      </c>
      <c r="K305" s="11">
        <v>24632222</v>
      </c>
      <c r="L305" s="12">
        <v>21121067</v>
      </c>
      <c r="M305" s="12">
        <v>16545135</v>
      </c>
      <c r="N305" s="12">
        <v>16317284</v>
      </c>
      <c r="O305" s="12">
        <v>16045976</v>
      </c>
      <c r="P305" s="12">
        <v>17083148</v>
      </c>
      <c r="Q305" s="12">
        <v>19120140</v>
      </c>
      <c r="R305" s="12">
        <v>19115939</v>
      </c>
      <c r="S305" s="12">
        <v>19576177</v>
      </c>
      <c r="T305" s="187">
        <v>17281598</v>
      </c>
      <c r="U305" s="15">
        <v>19591520</v>
      </c>
      <c r="V305" s="15">
        <v>29084512</v>
      </c>
    </row>
    <row r="306" spans="1:22" ht="15" customHeight="1" x14ac:dyDescent="0.2">
      <c r="A306" s="51" t="s">
        <v>12</v>
      </c>
      <c r="B306" s="51">
        <v>79502527</v>
      </c>
      <c r="C306" s="54">
        <v>72761599</v>
      </c>
      <c r="D306" s="54">
        <v>67339532</v>
      </c>
      <c r="E306" s="54">
        <v>68630972</v>
      </c>
      <c r="F306" s="54">
        <v>73181705</v>
      </c>
      <c r="G306" s="54">
        <v>80858894</v>
      </c>
      <c r="H306" s="54">
        <v>84992199</v>
      </c>
      <c r="I306" s="54">
        <v>113540709</v>
      </c>
      <c r="J306" s="13">
        <v>112459805</v>
      </c>
      <c r="K306" s="14">
        <v>102287367</v>
      </c>
      <c r="L306" s="11">
        <v>102487779</v>
      </c>
      <c r="M306" s="11">
        <v>115513821</v>
      </c>
      <c r="N306" s="11">
        <v>122204838</v>
      </c>
      <c r="O306" s="11">
        <v>126223224</v>
      </c>
      <c r="P306" s="11">
        <v>132269503</v>
      </c>
      <c r="Q306" s="11">
        <v>137955856</v>
      </c>
      <c r="R306" s="11">
        <v>148568779</v>
      </c>
      <c r="S306" s="11">
        <v>157044807</v>
      </c>
      <c r="T306" s="188">
        <v>164411108</v>
      </c>
      <c r="U306" s="11">
        <v>169078636</v>
      </c>
      <c r="V306" s="11">
        <v>172639939</v>
      </c>
    </row>
    <row r="307" spans="1:22" ht="15" customHeight="1" x14ac:dyDescent="0.2">
      <c r="A307" s="51" t="s">
        <v>13</v>
      </c>
      <c r="B307" s="51">
        <v>38510303</v>
      </c>
      <c r="C307" s="54">
        <v>39034531</v>
      </c>
      <c r="D307" s="54">
        <v>41569052</v>
      </c>
      <c r="E307" s="54">
        <v>45440828</v>
      </c>
      <c r="F307" s="54">
        <v>56146126</v>
      </c>
      <c r="G307" s="54">
        <v>58521845</v>
      </c>
      <c r="H307" s="54">
        <v>69649900</v>
      </c>
      <c r="I307" s="54">
        <v>57123793</v>
      </c>
      <c r="J307" s="10">
        <v>57719209</v>
      </c>
      <c r="K307" s="11">
        <v>64852576</v>
      </c>
      <c r="L307" s="11">
        <v>67070932</v>
      </c>
      <c r="M307" s="11">
        <v>68608158</v>
      </c>
      <c r="N307" s="11">
        <v>74634093</v>
      </c>
      <c r="O307" s="26">
        <v>74086859</v>
      </c>
      <c r="P307" s="26">
        <v>78293987</v>
      </c>
      <c r="Q307" s="26">
        <v>82000312</v>
      </c>
      <c r="R307" s="26">
        <v>88727670</v>
      </c>
      <c r="S307" s="11">
        <v>91315221</v>
      </c>
      <c r="T307" s="188">
        <v>97493374</v>
      </c>
      <c r="U307" s="11">
        <v>100860481</v>
      </c>
      <c r="V307" s="11">
        <v>102528370</v>
      </c>
    </row>
    <row r="308" spans="1:22" ht="15" customHeight="1" x14ac:dyDescent="0.2">
      <c r="A308" s="51" t="s">
        <v>14</v>
      </c>
      <c r="B308" s="51">
        <v>123874729</v>
      </c>
      <c r="C308" s="54">
        <v>118675773</v>
      </c>
      <c r="D308" s="54">
        <v>116743512</v>
      </c>
      <c r="E308" s="54">
        <v>123235463</v>
      </c>
      <c r="F308" s="54">
        <v>139286289</v>
      </c>
      <c r="G308" s="54">
        <v>149474662</v>
      </c>
      <c r="H308" s="54">
        <v>165277962</v>
      </c>
      <c r="I308" s="54">
        <v>182363151</v>
      </c>
      <c r="J308" s="10">
        <v>183766074</v>
      </c>
      <c r="K308" s="11">
        <v>191772165</v>
      </c>
      <c r="L308" s="11">
        <v>190679778</v>
      </c>
      <c r="M308" s="11">
        <v>200667114</v>
      </c>
      <c r="N308" s="11">
        <v>213156215</v>
      </c>
      <c r="O308" s="11">
        <v>216356059</v>
      </c>
      <c r="P308" s="11">
        <v>227646638</v>
      </c>
      <c r="Q308" s="11">
        <v>239076308</v>
      </c>
      <c r="R308" s="11">
        <v>256412388</v>
      </c>
      <c r="S308" s="11">
        <v>267936205</v>
      </c>
      <c r="T308" s="188">
        <v>279186080</v>
      </c>
      <c r="U308" s="11">
        <v>289530637</v>
      </c>
      <c r="V308" s="11">
        <v>304252821</v>
      </c>
    </row>
    <row r="309" spans="1:22" ht="15" customHeight="1" x14ac:dyDescent="0.2">
      <c r="A309" s="51"/>
      <c r="B309" s="51"/>
      <c r="C309" s="54"/>
      <c r="D309" s="54"/>
      <c r="E309" s="54"/>
      <c r="F309" s="54"/>
      <c r="G309" s="54"/>
      <c r="H309" s="54"/>
      <c r="I309" s="54"/>
      <c r="J309" s="10"/>
      <c r="K309" s="11"/>
      <c r="L309" s="11"/>
      <c r="M309" s="11"/>
      <c r="N309" s="11"/>
      <c r="O309" s="11"/>
      <c r="P309" s="11"/>
      <c r="Q309" s="11"/>
      <c r="R309" s="11"/>
      <c r="S309" s="11"/>
      <c r="T309" s="188"/>
      <c r="U309" s="11"/>
      <c r="V309" s="11"/>
    </row>
    <row r="310" spans="1:22" ht="15" customHeight="1" x14ac:dyDescent="0.2">
      <c r="A310" s="51" t="s">
        <v>15</v>
      </c>
      <c r="B310" s="55">
        <v>357.69655801136327</v>
      </c>
      <c r="C310" s="54">
        <v>412.79682561969236</v>
      </c>
      <c r="D310" s="54">
        <v>462.51023464567027</v>
      </c>
      <c r="E310" s="54">
        <v>526.52383808854006</v>
      </c>
      <c r="F310" s="54">
        <v>553.30268954523808</v>
      </c>
      <c r="G310" s="54">
        <v>534.23309655910828</v>
      </c>
      <c r="H310" s="54">
        <v>536.27452809401768</v>
      </c>
      <c r="I310" s="54">
        <v>566.70440288132227</v>
      </c>
      <c r="J310" s="10">
        <v>639.27373329130182</v>
      </c>
      <c r="K310" s="11">
        <v>1127.1847587982722</v>
      </c>
      <c r="L310" s="11">
        <v>948.94753915109425</v>
      </c>
      <c r="M310" s="11">
        <v>726.85611485506934</v>
      </c>
      <c r="N310" s="11">
        <v>704.12790333890712</v>
      </c>
      <c r="O310" s="11">
        <v>673.72114133889579</v>
      </c>
      <c r="P310" s="11">
        <v>696.40666568285428</v>
      </c>
      <c r="Q310" s="11">
        <v>766.48850215533218</v>
      </c>
      <c r="R310" s="11">
        <v>753.96324989331049</v>
      </c>
      <c r="S310" s="11">
        <v>768.27439266802219</v>
      </c>
      <c r="T310" s="188">
        <v>679.29821775390849</v>
      </c>
      <c r="U310" s="11">
        <v>774.41949725535233</v>
      </c>
      <c r="V310" s="11">
        <v>1202.6160698004537</v>
      </c>
    </row>
    <row r="311" spans="1:22" ht="15" customHeight="1" x14ac:dyDescent="0.2">
      <c r="A311" s="51" t="s">
        <v>16</v>
      </c>
      <c r="B311" s="55">
        <v>4851.2914093377376</v>
      </c>
      <c r="C311" s="54">
        <v>4365.8889122899227</v>
      </c>
      <c r="D311" s="54">
        <v>3975.1766380303202</v>
      </c>
      <c r="E311" s="54">
        <v>3943.3840800547914</v>
      </c>
      <c r="F311" s="54">
        <v>4066.0546243209742</v>
      </c>
      <c r="G311" s="54">
        <v>4279.5548693966357</v>
      </c>
      <c r="H311" s="54">
        <v>4285.4210711813266</v>
      </c>
      <c r="I311" s="54">
        <v>5500.1239627385157</v>
      </c>
      <c r="J311" s="10">
        <v>5291.2550167263416</v>
      </c>
      <c r="K311" s="11">
        <v>4680.7292131422555</v>
      </c>
      <c r="L311" s="11">
        <v>4604.6691521366411</v>
      </c>
      <c r="M311" s="11">
        <v>5074.7199792642323</v>
      </c>
      <c r="N311" s="11">
        <v>5273.416602837262</v>
      </c>
      <c r="O311" s="11">
        <v>5299.7246497660908</v>
      </c>
      <c r="P311" s="11">
        <v>5392.0602663957652</v>
      </c>
      <c r="Q311" s="11">
        <v>5530.3767351597162</v>
      </c>
      <c r="R311" s="11">
        <v>5859.7905887605639</v>
      </c>
      <c r="S311" s="11">
        <v>6163.2822240824535</v>
      </c>
      <c r="T311" s="188">
        <v>6462.6067938477308</v>
      </c>
      <c r="U311" s="11">
        <v>6683.3911961777712</v>
      </c>
      <c r="V311" s="11">
        <v>7138.4922989517609</v>
      </c>
    </row>
    <row r="312" spans="1:22" ht="15" customHeight="1" x14ac:dyDescent="0.2">
      <c r="A312" s="51" t="s">
        <v>17</v>
      </c>
      <c r="B312" s="55">
        <v>2349.9215580266186</v>
      </c>
      <c r="C312" s="54">
        <v>2342.1753841519794</v>
      </c>
      <c r="D312" s="54">
        <v>2453.8977249718273</v>
      </c>
      <c r="E312" s="54">
        <v>2610.9296211003393</v>
      </c>
      <c r="F312" s="54">
        <v>3119.5394430890628</v>
      </c>
      <c r="G312" s="54">
        <v>3097.3395052351962</v>
      </c>
      <c r="H312" s="54">
        <v>3511.8417052095842</v>
      </c>
      <c r="I312" s="54">
        <v>2767.1832022980825</v>
      </c>
      <c r="J312" s="10">
        <v>2715.6996598271376</v>
      </c>
      <c r="K312" s="11">
        <v>2967.6914748497566</v>
      </c>
      <c r="L312" s="11">
        <v>3013.427109055162</v>
      </c>
      <c r="M312" s="11">
        <v>3014.0738755678176</v>
      </c>
      <c r="N312" s="11">
        <v>3220.6307999352716</v>
      </c>
      <c r="O312" s="12">
        <v>3110.6791636541052</v>
      </c>
      <c r="P312" s="12">
        <v>3191.7100074112063</v>
      </c>
      <c r="Q312" s="12">
        <v>3287.2299220167802</v>
      </c>
      <c r="R312" s="12">
        <v>3499.5614093904146</v>
      </c>
      <c r="S312" s="12">
        <v>3583.7000224875997</v>
      </c>
      <c r="T312" s="187">
        <v>3832.2309777727291</v>
      </c>
      <c r="U312" s="15">
        <v>3986.8434398634217</v>
      </c>
      <c r="V312" s="15">
        <v>4239.4476267109712</v>
      </c>
    </row>
    <row r="313" spans="1:22" ht="15" customHeight="1" x14ac:dyDescent="0.2">
      <c r="A313" s="57" t="s">
        <v>18</v>
      </c>
      <c r="B313" s="58">
        <v>7558.9095253757196</v>
      </c>
      <c r="C313" s="62">
        <v>7120.8611220615949</v>
      </c>
      <c r="D313" s="62">
        <v>6891.5845976478176</v>
      </c>
      <c r="E313" s="62">
        <v>7080.837539243671</v>
      </c>
      <c r="F313" s="62">
        <v>7738.8967569552751</v>
      </c>
      <c r="G313" s="62">
        <v>7911.1274711909409</v>
      </c>
      <c r="H313" s="62">
        <v>8333.5373044849293</v>
      </c>
      <c r="I313" s="62">
        <v>8834.0115679179198</v>
      </c>
      <c r="J313" s="17">
        <v>8646.2284098447817</v>
      </c>
      <c r="K313" s="18">
        <v>8775.605446790285</v>
      </c>
      <c r="L313" s="18">
        <v>8567.0438003428972</v>
      </c>
      <c r="M313" s="18">
        <v>8815.6499696871197</v>
      </c>
      <c r="N313" s="18">
        <v>9198.1753061114414</v>
      </c>
      <c r="O313" s="18">
        <v>9084.1249547590924</v>
      </c>
      <c r="P313" s="18">
        <v>9280.1769394898256</v>
      </c>
      <c r="Q313" s="18">
        <v>9584.0951593318296</v>
      </c>
      <c r="R313" s="18">
        <v>10113.31524804429</v>
      </c>
      <c r="S313" s="12">
        <v>10515.256639238074</v>
      </c>
      <c r="T313" s="187">
        <v>10974.135989374368</v>
      </c>
      <c r="U313" s="15">
        <v>11444.654133296544</v>
      </c>
      <c r="V313" s="15">
        <v>12580.555995463186</v>
      </c>
    </row>
    <row r="314" spans="1:22" ht="15" customHeight="1" x14ac:dyDescent="0.2">
      <c r="A314" s="266"/>
      <c r="B314" s="266"/>
      <c r="C314" s="266"/>
      <c r="D314" s="266"/>
      <c r="E314" s="266"/>
      <c r="F314" s="266"/>
      <c r="G314" s="266"/>
      <c r="H314" s="266"/>
      <c r="I314" s="266"/>
      <c r="J314" s="19"/>
      <c r="K314" s="19"/>
      <c r="L314" s="19"/>
      <c r="M314" s="19"/>
      <c r="N314" s="19"/>
      <c r="O314" s="19"/>
      <c r="P314" s="20"/>
      <c r="Q314" s="20"/>
      <c r="R314" s="20"/>
      <c r="S314" s="232"/>
      <c r="T314" s="233"/>
      <c r="U314" s="233"/>
      <c r="V314" s="233"/>
    </row>
    <row r="315" spans="1:22" ht="15" customHeight="1" x14ac:dyDescent="0.2">
      <c r="A315" s="60" t="s">
        <v>35</v>
      </c>
      <c r="B315" s="46"/>
      <c r="C315" s="47"/>
      <c r="D315" s="47"/>
      <c r="E315" s="47"/>
      <c r="F315" s="47"/>
      <c r="G315" s="47"/>
      <c r="H315" s="47"/>
      <c r="I315" s="47"/>
      <c r="J315" s="21"/>
      <c r="K315" s="22"/>
      <c r="L315" s="22"/>
      <c r="M315" s="22"/>
      <c r="N315" s="22"/>
      <c r="O315" s="22"/>
      <c r="P315" s="22"/>
      <c r="Q315" s="22"/>
      <c r="R315" s="22"/>
      <c r="S315" s="7"/>
      <c r="T315" s="49"/>
      <c r="U315" s="50"/>
      <c r="V315" s="50"/>
    </row>
    <row r="316" spans="1:22" ht="15" customHeight="1" x14ac:dyDescent="0.2">
      <c r="A316" s="61"/>
      <c r="J316" s="10"/>
      <c r="K316" s="11"/>
      <c r="L316" s="11"/>
      <c r="M316" s="11"/>
      <c r="N316" s="11"/>
      <c r="O316" s="11"/>
      <c r="P316" s="11"/>
      <c r="Q316" s="11"/>
      <c r="R316" s="11"/>
      <c r="S316" s="7"/>
      <c r="T316" s="49"/>
      <c r="U316" s="50"/>
      <c r="V316" s="50"/>
    </row>
    <row r="317" spans="1:22" ht="15" customHeight="1" x14ac:dyDescent="0.2">
      <c r="A317" s="51" t="s">
        <v>10</v>
      </c>
      <c r="B317" s="52">
        <v>2444.66</v>
      </c>
      <c r="C317" s="53">
        <v>2422.13</v>
      </c>
      <c r="D317" s="53">
        <v>2323.56</v>
      </c>
      <c r="E317" s="53">
        <v>2366.33</v>
      </c>
      <c r="F317" s="53">
        <v>2256.2199999999998</v>
      </c>
      <c r="G317" s="53">
        <v>2239.11</v>
      </c>
      <c r="H317" s="53">
        <v>2172.2399999999998</v>
      </c>
      <c r="I317" s="53">
        <v>2172.9299999999998</v>
      </c>
      <c r="J317" s="8">
        <v>2156.25</v>
      </c>
      <c r="K317" s="9">
        <v>2135.91</v>
      </c>
      <c r="L317" s="9">
        <v>2079.17</v>
      </c>
      <c r="M317" s="9">
        <v>2056.94</v>
      </c>
      <c r="N317" s="9">
        <v>2106.27</v>
      </c>
      <c r="O317" s="9">
        <v>2133.36</v>
      </c>
      <c r="P317" s="9">
        <v>2112.7800000000002</v>
      </c>
      <c r="Q317" s="9">
        <v>2120.02</v>
      </c>
      <c r="R317" s="9">
        <v>2153.6999999999998</v>
      </c>
      <c r="S317" s="9">
        <v>2267.86</v>
      </c>
      <c r="T317" s="186">
        <v>2145.29</v>
      </c>
      <c r="U317" s="9">
        <v>2151.4699999999998</v>
      </c>
      <c r="V317" s="9">
        <v>2025.39</v>
      </c>
    </row>
    <row r="318" spans="1:22" ht="15" customHeight="1" x14ac:dyDescent="0.2">
      <c r="A318" s="51" t="s">
        <v>11</v>
      </c>
      <c r="B318" s="51">
        <v>2166165</v>
      </c>
      <c r="C318" s="54">
        <v>2709575</v>
      </c>
      <c r="D318" s="54">
        <v>2760502</v>
      </c>
      <c r="E318" s="54">
        <v>3737748</v>
      </c>
      <c r="F318" s="54">
        <v>3050376</v>
      </c>
      <c r="G318" s="54">
        <v>3353779</v>
      </c>
      <c r="H318" s="54">
        <v>3430635</v>
      </c>
      <c r="I318" s="54">
        <v>3558001</v>
      </c>
      <c r="J318" s="10">
        <v>3958577</v>
      </c>
      <c r="K318" s="11">
        <v>5164823</v>
      </c>
      <c r="L318" s="12">
        <v>5167791</v>
      </c>
      <c r="M318" s="12">
        <v>4045295</v>
      </c>
      <c r="N318" s="12">
        <v>3971125</v>
      </c>
      <c r="O318" s="12">
        <v>3917439</v>
      </c>
      <c r="P318" s="12">
        <v>3838753</v>
      </c>
      <c r="Q318" s="12">
        <v>3774153</v>
      </c>
      <c r="R318" s="12">
        <v>3441320</v>
      </c>
      <c r="S318" s="12">
        <v>3671790</v>
      </c>
      <c r="T318" s="187">
        <v>3514744</v>
      </c>
      <c r="U318" s="15">
        <v>3724331</v>
      </c>
      <c r="V318" s="15">
        <v>4182773</v>
      </c>
    </row>
    <row r="319" spans="1:22" ht="15" customHeight="1" x14ac:dyDescent="0.2">
      <c r="A319" s="51" t="s">
        <v>12</v>
      </c>
      <c r="B319" s="51">
        <v>10753532</v>
      </c>
      <c r="C319" s="54">
        <v>11440056</v>
      </c>
      <c r="D319" s="54">
        <v>10218805</v>
      </c>
      <c r="E319" s="54">
        <v>10666159</v>
      </c>
      <c r="F319" s="54">
        <v>11162956</v>
      </c>
      <c r="G319" s="54">
        <v>11277636</v>
      </c>
      <c r="H319" s="54">
        <v>11255799</v>
      </c>
      <c r="I319" s="54">
        <v>13192778</v>
      </c>
      <c r="J319" s="13">
        <v>12708633</v>
      </c>
      <c r="K319" s="14">
        <v>11296778</v>
      </c>
      <c r="L319" s="11">
        <v>11224925</v>
      </c>
      <c r="M319" s="11">
        <v>11521219</v>
      </c>
      <c r="N319" s="11">
        <v>12141659</v>
      </c>
      <c r="O319" s="11">
        <v>12774620</v>
      </c>
      <c r="P319" s="11">
        <v>13302976</v>
      </c>
      <c r="Q319" s="11">
        <v>13528619</v>
      </c>
      <c r="R319" s="11">
        <v>14626336</v>
      </c>
      <c r="S319" s="11">
        <v>16266530</v>
      </c>
      <c r="T319" s="188">
        <v>16478973</v>
      </c>
      <c r="U319" s="11">
        <v>16831344</v>
      </c>
      <c r="V319" s="11">
        <v>16152394</v>
      </c>
    </row>
    <row r="320" spans="1:22" ht="15" customHeight="1" x14ac:dyDescent="0.2">
      <c r="A320" s="51" t="s">
        <v>13</v>
      </c>
      <c r="B320" s="51">
        <v>7855738</v>
      </c>
      <c r="C320" s="54">
        <v>9225450</v>
      </c>
      <c r="D320" s="54">
        <v>10620217</v>
      </c>
      <c r="E320" s="54">
        <v>10815613</v>
      </c>
      <c r="F320" s="54">
        <v>11148895</v>
      </c>
      <c r="G320" s="54">
        <v>11499289</v>
      </c>
      <c r="H320" s="54">
        <v>12004117</v>
      </c>
      <c r="I320" s="54">
        <v>13337717</v>
      </c>
      <c r="J320" s="10">
        <v>12335522</v>
      </c>
      <c r="K320" s="11">
        <v>13365941</v>
      </c>
      <c r="L320" s="11">
        <v>13306785</v>
      </c>
      <c r="M320" s="11">
        <v>13067530</v>
      </c>
      <c r="N320" s="11">
        <v>13282422</v>
      </c>
      <c r="O320" s="26">
        <v>12984165</v>
      </c>
      <c r="P320" s="26">
        <v>12926219</v>
      </c>
      <c r="Q320" s="26">
        <v>13057756</v>
      </c>
      <c r="R320" s="26">
        <v>13568759</v>
      </c>
      <c r="S320" s="11">
        <v>14311648</v>
      </c>
      <c r="T320" s="188">
        <v>14814493</v>
      </c>
      <c r="U320" s="11">
        <v>14690652</v>
      </c>
      <c r="V320" s="11">
        <v>16164021</v>
      </c>
    </row>
    <row r="321" spans="1:22" ht="15" customHeight="1" x14ac:dyDescent="0.2">
      <c r="A321" s="51" t="s">
        <v>14</v>
      </c>
      <c r="B321" s="51">
        <v>20775435</v>
      </c>
      <c r="C321" s="54">
        <v>23375081</v>
      </c>
      <c r="D321" s="54">
        <v>23599524</v>
      </c>
      <c r="E321" s="54">
        <v>25219520</v>
      </c>
      <c r="F321" s="54">
        <v>25362227</v>
      </c>
      <c r="G321" s="54">
        <v>26130704</v>
      </c>
      <c r="H321" s="54">
        <v>26690551</v>
      </c>
      <c r="I321" s="54">
        <v>30088496</v>
      </c>
      <c r="J321" s="10">
        <v>29002732</v>
      </c>
      <c r="K321" s="11">
        <v>29827542</v>
      </c>
      <c r="L321" s="11">
        <v>29699501</v>
      </c>
      <c r="M321" s="11">
        <v>28634044</v>
      </c>
      <c r="N321" s="11">
        <v>29395206</v>
      </c>
      <c r="O321" s="11">
        <v>29676224</v>
      </c>
      <c r="P321" s="11">
        <v>30067948</v>
      </c>
      <c r="Q321" s="11">
        <v>30360528</v>
      </c>
      <c r="R321" s="11">
        <v>31636415</v>
      </c>
      <c r="S321" s="11">
        <v>34249968</v>
      </c>
      <c r="T321" s="188">
        <v>34808210</v>
      </c>
      <c r="U321" s="11">
        <v>35246327</v>
      </c>
      <c r="V321" s="11">
        <v>36499188</v>
      </c>
    </row>
    <row r="322" spans="1:22" ht="15" customHeight="1" x14ac:dyDescent="0.2">
      <c r="A322" s="51"/>
      <c r="B322" s="51"/>
      <c r="C322" s="54"/>
      <c r="D322" s="54"/>
      <c r="E322" s="54"/>
      <c r="F322" s="54"/>
      <c r="G322" s="54"/>
      <c r="H322" s="54"/>
      <c r="I322" s="54"/>
      <c r="J322" s="10"/>
      <c r="K322" s="11"/>
      <c r="L322" s="11"/>
      <c r="M322" s="11"/>
      <c r="N322" s="11"/>
      <c r="O322" s="11"/>
      <c r="P322" s="11"/>
      <c r="Q322" s="11"/>
      <c r="R322" s="11"/>
      <c r="S322" s="11"/>
      <c r="T322" s="188"/>
      <c r="U322" s="11"/>
      <c r="V322" s="11"/>
    </row>
    <row r="323" spans="1:22" ht="15" customHeight="1" x14ac:dyDescent="0.2">
      <c r="A323" s="51" t="s">
        <v>15</v>
      </c>
      <c r="B323" s="55">
        <v>886.08027292138786</v>
      </c>
      <c r="C323" s="54">
        <v>1118.6744724684472</v>
      </c>
      <c r="D323" s="54">
        <v>1188.0485117664275</v>
      </c>
      <c r="E323" s="54">
        <v>1579.5548380826006</v>
      </c>
      <c r="F323" s="54">
        <v>1351.9851787502994</v>
      </c>
      <c r="G323" s="54">
        <v>1497.8178829981555</v>
      </c>
      <c r="H323" s="54">
        <v>1579.307535078997</v>
      </c>
      <c r="I323" s="54">
        <v>1637.4209017317633</v>
      </c>
      <c r="J323" s="10">
        <v>1835.8617971014494</v>
      </c>
      <c r="K323" s="11">
        <v>2418.0901817024128</v>
      </c>
      <c r="L323" s="11">
        <v>2485.5067166224985</v>
      </c>
      <c r="M323" s="11">
        <v>1966.6567814326133</v>
      </c>
      <c r="N323" s="11">
        <v>1885.3826907281593</v>
      </c>
      <c r="O323" s="11">
        <v>1836.2765777927775</v>
      </c>
      <c r="P323" s="11">
        <v>1816.9203608515793</v>
      </c>
      <c r="Q323" s="11">
        <v>1780.2440543013745</v>
      </c>
      <c r="R323" s="11">
        <v>1597.8641407809816</v>
      </c>
      <c r="S323" s="11">
        <v>1619.0549681197251</v>
      </c>
      <c r="T323" s="188">
        <v>1638.353788998224</v>
      </c>
      <c r="U323" s="11">
        <v>1731.0634124575292</v>
      </c>
      <c r="V323" s="11">
        <v>2065.1691772942495</v>
      </c>
    </row>
    <row r="324" spans="1:22" ht="15" customHeight="1" x14ac:dyDescent="0.2">
      <c r="A324" s="51" t="s">
        <v>16</v>
      </c>
      <c r="B324" s="55">
        <v>4398.7842890217862</v>
      </c>
      <c r="C324" s="54">
        <v>4723.1387250065027</v>
      </c>
      <c r="D324" s="54">
        <v>4397.9088123396859</v>
      </c>
      <c r="E324" s="54">
        <v>4507.4689498083535</v>
      </c>
      <c r="F324" s="54">
        <v>4947.6363120617671</v>
      </c>
      <c r="G324" s="54">
        <v>5036.6601015582082</v>
      </c>
      <c r="H324" s="54">
        <v>5181.6553419511665</v>
      </c>
      <c r="I324" s="54">
        <v>6071.4233776513747</v>
      </c>
      <c r="J324" s="10">
        <v>5893.8587826086959</v>
      </c>
      <c r="K324" s="11">
        <v>5288.9765954558015</v>
      </c>
      <c r="L324" s="11">
        <v>5398.7528677308728</v>
      </c>
      <c r="M324" s="11">
        <v>5601.1449045669779</v>
      </c>
      <c r="N324" s="11">
        <v>5764.5311379832592</v>
      </c>
      <c r="O324" s="11">
        <v>5988.0282746465664</v>
      </c>
      <c r="P324" s="11">
        <v>6296.4321888696404</v>
      </c>
      <c r="Q324" s="11">
        <v>6381.3638550579708</v>
      </c>
      <c r="R324" s="11">
        <v>6791.2596926220003</v>
      </c>
      <c r="S324" s="11">
        <v>7172.6341132168645</v>
      </c>
      <c r="T324" s="188">
        <v>7681.4663751753842</v>
      </c>
      <c r="U324" s="11">
        <v>7823.1832189154402</v>
      </c>
      <c r="V324" s="11">
        <v>7974.9549469484882</v>
      </c>
    </row>
    <row r="325" spans="1:22" ht="15" customHeight="1" x14ac:dyDescent="0.2">
      <c r="A325" s="51" t="s">
        <v>17</v>
      </c>
      <c r="B325" s="55">
        <v>3213.4276341086288</v>
      </c>
      <c r="C325" s="54">
        <v>3808.8170329420795</v>
      </c>
      <c r="D325" s="54">
        <v>4570.6661330028064</v>
      </c>
      <c r="E325" s="54">
        <v>4570.6275118009744</v>
      </c>
      <c r="F325" s="54">
        <v>4941.4042070365485</v>
      </c>
      <c r="G325" s="54">
        <v>5135.651665170536</v>
      </c>
      <c r="H325" s="54">
        <v>5526.1467425330538</v>
      </c>
      <c r="I325" s="54">
        <v>6138.1254803422116</v>
      </c>
      <c r="J325" s="10">
        <v>5720.8217971014492</v>
      </c>
      <c r="K325" s="11">
        <v>6257.7266832403993</v>
      </c>
      <c r="L325" s="11">
        <v>6400.0466532318178</v>
      </c>
      <c r="M325" s="11">
        <v>6352.8979941077523</v>
      </c>
      <c r="N325" s="11">
        <v>6306.1345411556922</v>
      </c>
      <c r="O325" s="12">
        <v>6086.2512656091794</v>
      </c>
      <c r="P325" s="12">
        <v>6118.1093156883344</v>
      </c>
      <c r="Q325" s="12">
        <v>6159.2607616909272</v>
      </c>
      <c r="R325" s="12">
        <v>6300.2084784324652</v>
      </c>
      <c r="S325" s="12">
        <v>6310.6399865952917</v>
      </c>
      <c r="T325" s="187">
        <v>6905.5899202438832</v>
      </c>
      <c r="U325" s="15">
        <v>6828.1928170041883</v>
      </c>
      <c r="V325" s="15">
        <v>7980.6955697421236</v>
      </c>
    </row>
    <row r="326" spans="1:22" ht="15" customHeight="1" x14ac:dyDescent="0.2">
      <c r="A326" s="57" t="s">
        <v>18</v>
      </c>
      <c r="B326" s="58">
        <v>8498.2921960518033</v>
      </c>
      <c r="C326" s="62">
        <v>9650.6302304170295</v>
      </c>
      <c r="D326" s="62">
        <v>10156.623457108919</v>
      </c>
      <c r="E326" s="62">
        <v>10657.651299691928</v>
      </c>
      <c r="F326" s="62">
        <v>11241.025697848616</v>
      </c>
      <c r="G326" s="62">
        <v>11670.1296497269</v>
      </c>
      <c r="H326" s="62">
        <v>12287.109619563216</v>
      </c>
      <c r="I326" s="62">
        <v>13846.969759725349</v>
      </c>
      <c r="J326" s="17">
        <v>13450.542376811594</v>
      </c>
      <c r="K326" s="18">
        <v>13964.793460398614</v>
      </c>
      <c r="L326" s="18">
        <v>14284.30623758519</v>
      </c>
      <c r="M326" s="18">
        <v>13920.699680107344</v>
      </c>
      <c r="N326" s="18">
        <v>13956.048369867111</v>
      </c>
      <c r="O326" s="18">
        <v>13910.556118048524</v>
      </c>
      <c r="P326" s="18">
        <v>14231.461865409554</v>
      </c>
      <c r="Q326" s="18">
        <v>14320.868671050273</v>
      </c>
      <c r="R326" s="18">
        <v>14689.332311835447</v>
      </c>
      <c r="S326" s="12">
        <v>15102.329067931882</v>
      </c>
      <c r="T326" s="187">
        <v>16225.410084417492</v>
      </c>
      <c r="U326" s="15">
        <v>16382.439448377158</v>
      </c>
      <c r="V326" s="15">
        <v>18020.81969398486</v>
      </c>
    </row>
    <row r="327" spans="1:22" ht="15" customHeight="1" x14ac:dyDescent="0.2">
      <c r="A327" s="266"/>
      <c r="B327" s="266"/>
      <c r="C327" s="266"/>
      <c r="D327" s="266"/>
      <c r="E327" s="266"/>
      <c r="F327" s="266"/>
      <c r="G327" s="266"/>
      <c r="H327" s="266"/>
      <c r="I327" s="266"/>
      <c r="J327" s="19"/>
      <c r="K327" s="19"/>
      <c r="L327" s="19"/>
      <c r="M327" s="19"/>
      <c r="N327" s="19"/>
      <c r="O327" s="19"/>
      <c r="P327" s="20"/>
      <c r="Q327" s="20"/>
      <c r="R327" s="20"/>
      <c r="S327" s="232"/>
      <c r="T327" s="233"/>
      <c r="U327" s="233"/>
      <c r="V327" s="233"/>
    </row>
    <row r="328" spans="1:22" ht="15" customHeight="1" x14ac:dyDescent="0.2">
      <c r="A328" s="60" t="s">
        <v>36</v>
      </c>
      <c r="B328" s="46"/>
      <c r="C328" s="47"/>
      <c r="D328" s="47"/>
      <c r="E328" s="47"/>
      <c r="F328" s="47"/>
      <c r="G328" s="47"/>
      <c r="H328" s="47"/>
      <c r="I328" s="47"/>
      <c r="J328" s="21"/>
      <c r="K328" s="22"/>
      <c r="L328" s="22"/>
      <c r="M328" s="22"/>
      <c r="N328" s="22"/>
      <c r="O328" s="22"/>
      <c r="P328" s="22"/>
      <c r="Q328" s="22"/>
      <c r="R328" s="22"/>
      <c r="S328" s="7"/>
      <c r="T328" s="49"/>
      <c r="U328" s="50"/>
      <c r="V328" s="50"/>
    </row>
    <row r="329" spans="1:22" ht="15" customHeight="1" x14ac:dyDescent="0.2">
      <c r="A329" s="61"/>
      <c r="J329" s="10"/>
      <c r="K329" s="11"/>
      <c r="L329" s="11"/>
      <c r="M329" s="11"/>
      <c r="N329" s="11"/>
      <c r="O329" s="11"/>
      <c r="P329" s="11"/>
      <c r="Q329" s="11"/>
      <c r="R329" s="11"/>
      <c r="S329" s="7"/>
      <c r="T329" s="49"/>
      <c r="U329" s="50"/>
      <c r="V329" s="50"/>
    </row>
    <row r="330" spans="1:22" ht="15" customHeight="1" x14ac:dyDescent="0.2">
      <c r="A330" s="51" t="s">
        <v>10</v>
      </c>
      <c r="B330" s="52">
        <v>3913.21</v>
      </c>
      <c r="C330" s="53">
        <v>3927.07</v>
      </c>
      <c r="D330" s="53">
        <v>3857.67</v>
      </c>
      <c r="E330" s="53">
        <v>3837.33</v>
      </c>
      <c r="F330" s="53">
        <v>3934.42</v>
      </c>
      <c r="G330" s="53">
        <v>3992.32</v>
      </c>
      <c r="H330" s="53">
        <v>3992.93</v>
      </c>
      <c r="I330" s="53">
        <v>3936.61</v>
      </c>
      <c r="J330" s="8">
        <v>3917.95</v>
      </c>
      <c r="K330" s="9">
        <v>3856.94</v>
      </c>
      <c r="L330" s="9">
        <v>3796.11</v>
      </c>
      <c r="M330" s="9">
        <v>3762.8</v>
      </c>
      <c r="N330" s="9">
        <v>3348.1</v>
      </c>
      <c r="O330" s="9">
        <v>3271.13</v>
      </c>
      <c r="P330" s="9">
        <v>3313.42</v>
      </c>
      <c r="Q330" s="9">
        <v>3325.81</v>
      </c>
      <c r="R330" s="9">
        <v>3339.14</v>
      </c>
      <c r="S330" s="9">
        <v>3364.36</v>
      </c>
      <c r="T330" s="186">
        <v>3224.83</v>
      </c>
      <c r="U330" s="9">
        <v>3185.14</v>
      </c>
      <c r="V330" s="9">
        <v>3103.89</v>
      </c>
    </row>
    <row r="331" spans="1:22" ht="15" customHeight="1" x14ac:dyDescent="0.2">
      <c r="A331" s="51" t="s">
        <v>11</v>
      </c>
      <c r="B331" s="51">
        <v>2694032</v>
      </c>
      <c r="C331" s="54">
        <v>3935007</v>
      </c>
      <c r="D331" s="54">
        <v>4310934</v>
      </c>
      <c r="E331" s="54">
        <v>4438568</v>
      </c>
      <c r="F331" s="54">
        <v>4058472</v>
      </c>
      <c r="G331" s="54">
        <v>3934876</v>
      </c>
      <c r="H331" s="54">
        <v>3763177</v>
      </c>
      <c r="I331" s="54">
        <v>4040201</v>
      </c>
      <c r="J331" s="10">
        <v>4688876</v>
      </c>
      <c r="K331" s="11">
        <v>6927611</v>
      </c>
      <c r="L331" s="12">
        <v>7273922</v>
      </c>
      <c r="M331" s="12">
        <v>6977633</v>
      </c>
      <c r="N331" s="12">
        <v>5365557</v>
      </c>
      <c r="O331" s="12">
        <v>4822439</v>
      </c>
      <c r="P331" s="12">
        <v>5011629</v>
      </c>
      <c r="Q331" s="12">
        <v>5582415</v>
      </c>
      <c r="R331" s="12">
        <v>4839992</v>
      </c>
      <c r="S331" s="12">
        <v>4144472</v>
      </c>
      <c r="T331" s="187">
        <v>4013766</v>
      </c>
      <c r="U331" s="15">
        <v>4091719</v>
      </c>
      <c r="V331" s="15">
        <v>5198214</v>
      </c>
    </row>
    <row r="332" spans="1:22" ht="15" customHeight="1" x14ac:dyDescent="0.2">
      <c r="A332" s="51" t="s">
        <v>12</v>
      </c>
      <c r="B332" s="51">
        <v>17480017</v>
      </c>
      <c r="C332" s="54">
        <v>19471174</v>
      </c>
      <c r="D332" s="54">
        <v>19807840</v>
      </c>
      <c r="E332" s="54">
        <v>18212612</v>
      </c>
      <c r="F332" s="54">
        <v>17926570</v>
      </c>
      <c r="G332" s="54">
        <v>19294315</v>
      </c>
      <c r="H332" s="54">
        <v>20545670</v>
      </c>
      <c r="I332" s="54">
        <v>23553455</v>
      </c>
      <c r="J332" s="13">
        <v>22204924</v>
      </c>
      <c r="K332" s="14">
        <v>19817695</v>
      </c>
      <c r="L332" s="11">
        <v>19296486</v>
      </c>
      <c r="M332" s="11">
        <v>20445854</v>
      </c>
      <c r="N332" s="11">
        <v>20004023</v>
      </c>
      <c r="O332" s="11">
        <v>19488623</v>
      </c>
      <c r="P332" s="11">
        <v>20597539</v>
      </c>
      <c r="Q332" s="11">
        <v>20798235</v>
      </c>
      <c r="R332" s="11">
        <v>22087664</v>
      </c>
      <c r="S332" s="11">
        <v>23842704</v>
      </c>
      <c r="T332" s="188">
        <v>24221059</v>
      </c>
      <c r="U332" s="11">
        <v>24580541</v>
      </c>
      <c r="V332" s="11">
        <v>24799530</v>
      </c>
    </row>
    <row r="333" spans="1:22" ht="15" customHeight="1" x14ac:dyDescent="0.2">
      <c r="A333" s="51" t="s">
        <v>13</v>
      </c>
      <c r="B333" s="51">
        <v>10189927</v>
      </c>
      <c r="C333" s="54">
        <v>10498517</v>
      </c>
      <c r="D333" s="54">
        <v>10976886</v>
      </c>
      <c r="E333" s="54">
        <v>11502140</v>
      </c>
      <c r="F333" s="54">
        <v>11729709</v>
      </c>
      <c r="G333" s="54">
        <v>12021475</v>
      </c>
      <c r="H333" s="54">
        <v>13349415</v>
      </c>
      <c r="I333" s="54">
        <v>12129199</v>
      </c>
      <c r="J333" s="10">
        <v>16167824</v>
      </c>
      <c r="K333" s="11">
        <v>14751672</v>
      </c>
      <c r="L333" s="11">
        <v>13544752</v>
      </c>
      <c r="M333" s="11">
        <v>13582528</v>
      </c>
      <c r="N333" s="11">
        <v>13340347</v>
      </c>
      <c r="O333" s="26">
        <v>14417753</v>
      </c>
      <c r="P333" s="26">
        <v>13776630</v>
      </c>
      <c r="Q333" s="26">
        <v>14494895</v>
      </c>
      <c r="R333" s="26">
        <v>15024981</v>
      </c>
      <c r="S333" s="11">
        <v>13074091</v>
      </c>
      <c r="T333" s="188">
        <v>15480661</v>
      </c>
      <c r="U333" s="11">
        <v>17577876</v>
      </c>
      <c r="V333" s="11">
        <v>18745456</v>
      </c>
    </row>
    <row r="334" spans="1:22" ht="15" customHeight="1" x14ac:dyDescent="0.2">
      <c r="A334" s="51" t="s">
        <v>14</v>
      </c>
      <c r="B334" s="51">
        <v>30363976</v>
      </c>
      <c r="C334" s="54">
        <v>33904698</v>
      </c>
      <c r="D334" s="54">
        <v>35095660</v>
      </c>
      <c r="E334" s="54">
        <v>34153320</v>
      </c>
      <c r="F334" s="54">
        <v>33714751</v>
      </c>
      <c r="G334" s="54">
        <v>35250666</v>
      </c>
      <c r="H334" s="54">
        <v>37658262</v>
      </c>
      <c r="I334" s="54">
        <v>39722855</v>
      </c>
      <c r="J334" s="10">
        <v>43061624</v>
      </c>
      <c r="K334" s="11">
        <v>41496978</v>
      </c>
      <c r="L334" s="11">
        <v>40115160</v>
      </c>
      <c r="M334" s="11">
        <v>41006015</v>
      </c>
      <c r="N334" s="11">
        <v>38709927</v>
      </c>
      <c r="O334" s="11">
        <v>38728815</v>
      </c>
      <c r="P334" s="11">
        <v>39385798</v>
      </c>
      <c r="Q334" s="11">
        <v>40875545</v>
      </c>
      <c r="R334" s="11">
        <v>41952637</v>
      </c>
      <c r="S334" s="11">
        <v>41061267</v>
      </c>
      <c r="T334" s="188">
        <v>43715486</v>
      </c>
      <c r="U334" s="11">
        <v>46250136</v>
      </c>
      <c r="V334" s="11">
        <v>48743200</v>
      </c>
    </row>
    <row r="335" spans="1:22" ht="15" customHeight="1" x14ac:dyDescent="0.2">
      <c r="A335" s="51"/>
      <c r="B335" s="51"/>
      <c r="C335" s="54"/>
      <c r="D335" s="54"/>
      <c r="E335" s="54"/>
      <c r="F335" s="54"/>
      <c r="G335" s="54"/>
      <c r="H335" s="54"/>
      <c r="I335" s="54"/>
      <c r="J335" s="10"/>
      <c r="K335" s="11"/>
      <c r="L335" s="11"/>
      <c r="M335" s="11"/>
      <c r="N335" s="11"/>
      <c r="O335" s="11"/>
      <c r="P335" s="11"/>
      <c r="Q335" s="11"/>
      <c r="R335" s="11"/>
      <c r="S335" s="11"/>
      <c r="T335" s="188"/>
      <c r="U335" s="11"/>
      <c r="V335" s="11"/>
    </row>
    <row r="336" spans="1:22" ht="15" customHeight="1" x14ac:dyDescent="0.2">
      <c r="A336" s="51" t="s">
        <v>15</v>
      </c>
      <c r="B336" s="55">
        <v>688.445547261711</v>
      </c>
      <c r="C336" s="54">
        <v>1002.0210997002854</v>
      </c>
      <c r="D336" s="54">
        <v>1117.4968309886538</v>
      </c>
      <c r="E336" s="54">
        <v>1156.6813383263884</v>
      </c>
      <c r="F336" s="54">
        <v>1031.5299332557277</v>
      </c>
      <c r="G336" s="54">
        <v>985.6113738377685</v>
      </c>
      <c r="H336" s="54">
        <v>942.46004813507875</v>
      </c>
      <c r="I336" s="54">
        <v>1026.3147733709968</v>
      </c>
      <c r="J336" s="10">
        <v>1196.7676973927692</v>
      </c>
      <c r="K336" s="11">
        <v>1796.1417600481211</v>
      </c>
      <c r="L336" s="11">
        <v>1916.1515340704036</v>
      </c>
      <c r="M336" s="11">
        <v>1854.3725417242479</v>
      </c>
      <c r="N336" s="11">
        <v>1602.567724978346</v>
      </c>
      <c r="O336" s="11">
        <v>1474.2425400396805</v>
      </c>
      <c r="P336" s="11">
        <v>1512.5245214913896</v>
      </c>
      <c r="Q336" s="11">
        <v>1678.5129036234782</v>
      </c>
      <c r="R336" s="11">
        <v>1449.4726186982277</v>
      </c>
      <c r="S336" s="11">
        <v>1231.8753046641857</v>
      </c>
      <c r="T336" s="188">
        <v>1244.6442138035184</v>
      </c>
      <c r="U336" s="11">
        <v>1284.6276772763522</v>
      </c>
      <c r="V336" s="11">
        <v>1674.741695098731</v>
      </c>
    </row>
    <row r="337" spans="1:22" ht="15" customHeight="1" x14ac:dyDescent="0.2">
      <c r="A337" s="51" t="s">
        <v>16</v>
      </c>
      <c r="B337" s="55">
        <v>4466.9253630651046</v>
      </c>
      <c r="C337" s="54">
        <v>4958.19376787274</v>
      </c>
      <c r="D337" s="54">
        <v>5134.6641884868322</v>
      </c>
      <c r="E337" s="54">
        <v>4746.1677781165554</v>
      </c>
      <c r="F337" s="54">
        <v>4556.3437558776131</v>
      </c>
      <c r="G337" s="54">
        <v>4832.8578370471305</v>
      </c>
      <c r="H337" s="54">
        <v>5145.5121928007757</v>
      </c>
      <c r="I337" s="54">
        <v>5983.1822303962035</v>
      </c>
      <c r="J337" s="10">
        <v>5667.4852920532421</v>
      </c>
      <c r="K337" s="11">
        <v>5138.1911567200941</v>
      </c>
      <c r="L337" s="11">
        <v>5083.2262500296356</v>
      </c>
      <c r="M337" s="11">
        <v>5433.6807696396299</v>
      </c>
      <c r="N337" s="11">
        <v>5974.7388070846155</v>
      </c>
      <c r="O337" s="11">
        <v>5957.7647479617135</v>
      </c>
      <c r="P337" s="11">
        <v>6216.3984644264838</v>
      </c>
      <c r="Q337" s="11">
        <v>6253.5848409861055</v>
      </c>
      <c r="R337" s="11">
        <v>6614.7762597555065</v>
      </c>
      <c r="S337" s="11">
        <v>7086.8468297090676</v>
      </c>
      <c r="T337" s="188">
        <v>7510.8018097077984</v>
      </c>
      <c r="U337" s="11">
        <v>7717.2560703768122</v>
      </c>
      <c r="V337" s="11">
        <v>7989.8224486048157</v>
      </c>
    </row>
    <row r="338" spans="1:22" ht="15" customHeight="1" x14ac:dyDescent="0.2">
      <c r="A338" s="51" t="s">
        <v>17</v>
      </c>
      <c r="B338" s="55">
        <v>2603.9816416701378</v>
      </c>
      <c r="C338" s="54">
        <v>2673.371495797121</v>
      </c>
      <c r="D338" s="54">
        <v>2845.4704523715091</v>
      </c>
      <c r="E338" s="54">
        <v>2997.4331110433559</v>
      </c>
      <c r="F338" s="54">
        <v>2981.3057579007832</v>
      </c>
      <c r="G338" s="54">
        <v>3011.1501583039435</v>
      </c>
      <c r="H338" s="54">
        <v>3343.2629672946937</v>
      </c>
      <c r="I338" s="54">
        <v>3081.1279247880789</v>
      </c>
      <c r="J338" s="10">
        <v>4126.6029428655293</v>
      </c>
      <c r="K338" s="11">
        <v>3824.7087069023628</v>
      </c>
      <c r="L338" s="11">
        <v>3568.0609887490086</v>
      </c>
      <c r="M338" s="11">
        <v>3609.6864037418941</v>
      </c>
      <c r="N338" s="11">
        <v>3984.4529733281565</v>
      </c>
      <c r="O338" s="12">
        <v>4407.5756695698428</v>
      </c>
      <c r="P338" s="12">
        <v>4157.8278636574896</v>
      </c>
      <c r="Q338" s="12">
        <v>4358.3051948247194</v>
      </c>
      <c r="R338" s="12">
        <v>4499.6558994232046</v>
      </c>
      <c r="S338" s="12">
        <v>3886.0558917595026</v>
      </c>
      <c r="T338" s="187">
        <v>4800.4580086392152</v>
      </c>
      <c r="U338" s="15">
        <v>5518.71377710242</v>
      </c>
      <c r="V338" s="15">
        <v>6039.3428890843425</v>
      </c>
    </row>
    <row r="339" spans="1:22" ht="15" customHeight="1" x14ac:dyDescent="0.2">
      <c r="A339" s="57" t="s">
        <v>18</v>
      </c>
      <c r="B339" s="58">
        <v>7759.3525519969535</v>
      </c>
      <c r="C339" s="62">
        <v>8633.5863633701465</v>
      </c>
      <c r="D339" s="62">
        <v>9097.6314718469948</v>
      </c>
      <c r="E339" s="62">
        <v>8900.2822274862992</v>
      </c>
      <c r="F339" s="62">
        <v>8569.1794470341247</v>
      </c>
      <c r="G339" s="62">
        <v>8829.619369188842</v>
      </c>
      <c r="H339" s="62">
        <v>9431.2352082305479</v>
      </c>
      <c r="I339" s="62">
        <v>10090.62492855528</v>
      </c>
      <c r="J339" s="17">
        <v>10990.855932311541</v>
      </c>
      <c r="K339" s="18">
        <v>10759.041623670579</v>
      </c>
      <c r="L339" s="18">
        <v>10567.438772849047</v>
      </c>
      <c r="M339" s="18">
        <v>10897.739715105772</v>
      </c>
      <c r="N339" s="18">
        <v>11561.759505391117</v>
      </c>
      <c r="O339" s="18">
        <v>11839.582957571238</v>
      </c>
      <c r="P339" s="18">
        <v>11886.750849575363</v>
      </c>
      <c r="Q339" s="18">
        <v>12290.402939434303</v>
      </c>
      <c r="R339" s="18">
        <v>12563.904777876938</v>
      </c>
      <c r="S339" s="12">
        <v>12204.778026132755</v>
      </c>
      <c r="T339" s="187">
        <v>13555.904032150533</v>
      </c>
      <c r="U339" s="15">
        <v>14520.597524755583</v>
      </c>
      <c r="V339" s="15">
        <v>15703.907032787889</v>
      </c>
    </row>
    <row r="340" spans="1:22" ht="15" customHeight="1" x14ac:dyDescent="0.2">
      <c r="A340" s="266"/>
      <c r="B340" s="266"/>
      <c r="C340" s="266"/>
      <c r="D340" s="266"/>
      <c r="E340" s="266"/>
      <c r="F340" s="266"/>
      <c r="G340" s="266"/>
      <c r="H340" s="266"/>
      <c r="I340" s="266"/>
      <c r="J340" s="19"/>
      <c r="K340" s="19"/>
      <c r="L340" s="19"/>
      <c r="M340" s="19"/>
      <c r="N340" s="19"/>
      <c r="O340" s="19"/>
      <c r="P340" s="20"/>
      <c r="Q340" s="20"/>
      <c r="R340" s="20"/>
      <c r="S340" s="232"/>
      <c r="T340" s="233"/>
      <c r="U340" s="233"/>
      <c r="V340" s="233"/>
    </row>
    <row r="341" spans="1:22" ht="15" customHeight="1" x14ac:dyDescent="0.2">
      <c r="A341" s="60" t="s">
        <v>37</v>
      </c>
      <c r="B341" s="46"/>
      <c r="C341" s="47"/>
      <c r="D341" s="47"/>
      <c r="E341" s="47"/>
      <c r="F341" s="47"/>
      <c r="G341" s="47"/>
      <c r="H341" s="47"/>
      <c r="I341" s="47"/>
      <c r="J341" s="21"/>
      <c r="K341" s="22"/>
      <c r="L341" s="22"/>
      <c r="M341" s="22"/>
      <c r="N341" s="22"/>
      <c r="O341" s="22"/>
      <c r="P341" s="22"/>
      <c r="Q341" s="22"/>
      <c r="R341" s="22"/>
      <c r="S341" s="7"/>
      <c r="T341" s="49"/>
      <c r="U341" s="50"/>
      <c r="V341" s="50"/>
    </row>
    <row r="342" spans="1:22" ht="15" customHeight="1" x14ac:dyDescent="0.2">
      <c r="A342" s="61"/>
      <c r="J342" s="10"/>
      <c r="K342" s="11"/>
      <c r="L342" s="11"/>
      <c r="M342" s="11"/>
      <c r="N342" s="11"/>
      <c r="O342" s="11"/>
      <c r="P342" s="11"/>
      <c r="Q342" s="11"/>
      <c r="R342" s="11"/>
      <c r="S342" s="7"/>
      <c r="T342" s="49"/>
      <c r="U342" s="50"/>
      <c r="V342" s="50"/>
    </row>
    <row r="343" spans="1:22" ht="15" customHeight="1" x14ac:dyDescent="0.2">
      <c r="A343" s="51" t="s">
        <v>10</v>
      </c>
      <c r="B343" s="52">
        <v>3645.94</v>
      </c>
      <c r="C343" s="53">
        <v>3624.86</v>
      </c>
      <c r="D343" s="53">
        <v>3510</v>
      </c>
      <c r="E343" s="53">
        <v>3455.72</v>
      </c>
      <c r="F343" s="53">
        <v>3424.81</v>
      </c>
      <c r="G343" s="53">
        <v>3358.89</v>
      </c>
      <c r="H343" s="53">
        <v>3273.39</v>
      </c>
      <c r="I343" s="53">
        <v>3205.08</v>
      </c>
      <c r="J343" s="8">
        <v>3063.17</v>
      </c>
      <c r="K343" s="9">
        <v>2954.89</v>
      </c>
      <c r="L343" s="9">
        <v>2873.19</v>
      </c>
      <c r="M343" s="9">
        <v>2831.81</v>
      </c>
      <c r="N343" s="9">
        <v>2757.43</v>
      </c>
      <c r="O343" s="9">
        <v>2651.54</v>
      </c>
      <c r="P343" s="9">
        <v>2644.82</v>
      </c>
      <c r="Q343" s="9">
        <v>2598.42</v>
      </c>
      <c r="R343" s="9">
        <v>2511.19</v>
      </c>
      <c r="S343" s="9">
        <v>2498.12</v>
      </c>
      <c r="T343" s="186">
        <v>2373.3200000000002</v>
      </c>
      <c r="U343" s="9">
        <v>2281.3000000000002</v>
      </c>
      <c r="V343" s="9">
        <v>2211.83</v>
      </c>
    </row>
    <row r="344" spans="1:22" ht="15" customHeight="1" x14ac:dyDescent="0.2">
      <c r="A344" s="51" t="s">
        <v>11</v>
      </c>
      <c r="B344" s="51">
        <v>3505288</v>
      </c>
      <c r="C344" s="54">
        <v>3562335</v>
      </c>
      <c r="D344" s="54">
        <v>4304552</v>
      </c>
      <c r="E344" s="54">
        <v>5014688</v>
      </c>
      <c r="F344" s="54">
        <v>4722279</v>
      </c>
      <c r="G344" s="54">
        <v>4421195</v>
      </c>
      <c r="H344" s="54">
        <v>5073637</v>
      </c>
      <c r="I344" s="54">
        <v>4923203</v>
      </c>
      <c r="J344" s="10">
        <v>5079995</v>
      </c>
      <c r="K344" s="11">
        <v>5260879</v>
      </c>
      <c r="L344" s="12">
        <v>5719599</v>
      </c>
      <c r="M344" s="12">
        <v>6986370</v>
      </c>
      <c r="N344" s="12">
        <v>4883956</v>
      </c>
      <c r="O344" s="12">
        <v>4803750</v>
      </c>
      <c r="P344" s="12">
        <v>5171789</v>
      </c>
      <c r="Q344" s="12">
        <v>5383475</v>
      </c>
      <c r="R344" s="12">
        <v>5457651</v>
      </c>
      <c r="S344" s="12">
        <v>5496077</v>
      </c>
      <c r="T344" s="187">
        <v>5292588</v>
      </c>
      <c r="U344" s="15">
        <v>5090179</v>
      </c>
      <c r="V344" s="15">
        <v>5145277</v>
      </c>
    </row>
    <row r="345" spans="1:22" ht="15" customHeight="1" x14ac:dyDescent="0.2">
      <c r="A345" s="51" t="s">
        <v>12</v>
      </c>
      <c r="B345" s="51">
        <v>13343934</v>
      </c>
      <c r="C345" s="54">
        <v>13478034</v>
      </c>
      <c r="D345" s="54">
        <v>13636887</v>
      </c>
      <c r="E345" s="54">
        <v>16023149</v>
      </c>
      <c r="F345" s="54">
        <v>16908101</v>
      </c>
      <c r="G345" s="54">
        <v>14811417</v>
      </c>
      <c r="H345" s="54">
        <v>15981782</v>
      </c>
      <c r="I345" s="54">
        <v>19823386</v>
      </c>
      <c r="J345" s="13">
        <v>16854124</v>
      </c>
      <c r="K345" s="14">
        <v>14684057</v>
      </c>
      <c r="L345" s="11">
        <v>14546203</v>
      </c>
      <c r="M345" s="11">
        <v>14979510</v>
      </c>
      <c r="N345" s="11">
        <v>15026355</v>
      </c>
      <c r="O345" s="11">
        <v>14766924</v>
      </c>
      <c r="P345" s="11">
        <v>15735148</v>
      </c>
      <c r="Q345" s="11">
        <v>15667048</v>
      </c>
      <c r="R345" s="11">
        <v>15963806</v>
      </c>
      <c r="S345" s="11">
        <v>17586219</v>
      </c>
      <c r="T345" s="188">
        <v>17984425</v>
      </c>
      <c r="U345" s="11">
        <v>16547569</v>
      </c>
      <c r="V345" s="11">
        <v>16208055</v>
      </c>
    </row>
    <row r="346" spans="1:22" ht="15" customHeight="1" x14ac:dyDescent="0.2">
      <c r="A346" s="51" t="s">
        <v>13</v>
      </c>
      <c r="B346" s="51">
        <v>20554460</v>
      </c>
      <c r="C346" s="54">
        <v>21120693</v>
      </c>
      <c r="D346" s="54">
        <v>21438794</v>
      </c>
      <c r="E346" s="54">
        <v>20249795</v>
      </c>
      <c r="F346" s="54">
        <v>20924776</v>
      </c>
      <c r="G346" s="54">
        <v>22277832</v>
      </c>
      <c r="H346" s="54">
        <v>23807570</v>
      </c>
      <c r="I346" s="54">
        <v>21997433</v>
      </c>
      <c r="J346" s="10">
        <v>22301193</v>
      </c>
      <c r="K346" s="11">
        <v>22523646</v>
      </c>
      <c r="L346" s="11">
        <v>23070566</v>
      </c>
      <c r="M346" s="11">
        <v>23796765</v>
      </c>
      <c r="N346" s="11">
        <v>24439771</v>
      </c>
      <c r="O346" s="26">
        <v>28218542</v>
      </c>
      <c r="P346" s="26">
        <v>31280868</v>
      </c>
      <c r="Q346" s="26">
        <v>29442684</v>
      </c>
      <c r="R346" s="26">
        <v>29147443</v>
      </c>
      <c r="S346" s="11">
        <v>31485881</v>
      </c>
      <c r="T346" s="188">
        <v>34722644</v>
      </c>
      <c r="U346" s="11">
        <v>31660166</v>
      </c>
      <c r="V346" s="11">
        <v>31335790</v>
      </c>
    </row>
    <row r="347" spans="1:22" ht="15" customHeight="1" x14ac:dyDescent="0.2">
      <c r="A347" s="51" t="s">
        <v>14</v>
      </c>
      <c r="B347" s="51">
        <v>37403682</v>
      </c>
      <c r="C347" s="54">
        <v>38161062</v>
      </c>
      <c r="D347" s="54">
        <v>39380233</v>
      </c>
      <c r="E347" s="54">
        <v>41287632</v>
      </c>
      <c r="F347" s="54">
        <v>42555156</v>
      </c>
      <c r="G347" s="54">
        <v>41510444</v>
      </c>
      <c r="H347" s="54">
        <v>44862989</v>
      </c>
      <c r="I347" s="54">
        <v>46744022</v>
      </c>
      <c r="J347" s="10">
        <v>44235312</v>
      </c>
      <c r="K347" s="11">
        <v>42468582</v>
      </c>
      <c r="L347" s="11">
        <v>43336368</v>
      </c>
      <c r="M347" s="11">
        <v>45762645</v>
      </c>
      <c r="N347" s="11">
        <v>44350082</v>
      </c>
      <c r="O347" s="11">
        <v>47789216</v>
      </c>
      <c r="P347" s="11">
        <v>52187805</v>
      </c>
      <c r="Q347" s="11">
        <v>50493207</v>
      </c>
      <c r="R347" s="11">
        <v>50568900</v>
      </c>
      <c r="S347" s="11">
        <v>54568177</v>
      </c>
      <c r="T347" s="188">
        <v>57999657</v>
      </c>
      <c r="U347" s="11">
        <v>53297914</v>
      </c>
      <c r="V347" s="11">
        <v>52689122</v>
      </c>
    </row>
    <row r="348" spans="1:22" ht="15" customHeight="1" x14ac:dyDescent="0.2">
      <c r="A348" s="51"/>
      <c r="B348" s="51"/>
      <c r="C348" s="54"/>
      <c r="D348" s="54"/>
      <c r="E348" s="54"/>
      <c r="F348" s="54"/>
      <c r="G348" s="54"/>
      <c r="H348" s="54"/>
      <c r="I348" s="54"/>
      <c r="J348" s="10"/>
      <c r="K348" s="11"/>
      <c r="L348" s="11"/>
      <c r="M348" s="11"/>
      <c r="N348" s="11"/>
      <c r="O348" s="11"/>
      <c r="P348" s="11"/>
      <c r="Q348" s="11"/>
      <c r="R348" s="11"/>
      <c r="S348" s="11"/>
      <c r="T348" s="188"/>
      <c r="U348" s="11"/>
      <c r="V348" s="11"/>
    </row>
    <row r="349" spans="1:22" ht="15" customHeight="1" x14ac:dyDescent="0.2">
      <c r="A349" s="51" t="s">
        <v>15</v>
      </c>
      <c r="B349" s="55">
        <v>961.42229438772995</v>
      </c>
      <c r="C349" s="54">
        <v>982.75105797189406</v>
      </c>
      <c r="D349" s="54">
        <v>1226.3680911680913</v>
      </c>
      <c r="E349" s="54">
        <v>1451.1268274049983</v>
      </c>
      <c r="F349" s="54">
        <v>1378.8440818614756</v>
      </c>
      <c r="G349" s="54">
        <v>1316.2666833388412</v>
      </c>
      <c r="H349" s="54">
        <v>1549.9641044910629</v>
      </c>
      <c r="I349" s="54">
        <v>1536.0624383790732</v>
      </c>
      <c r="J349" s="10">
        <v>1658.4110578257164</v>
      </c>
      <c r="K349" s="11">
        <v>1780.3975782516441</v>
      </c>
      <c r="L349" s="11">
        <v>1990.6790013887003</v>
      </c>
      <c r="M349" s="11">
        <v>2467.1040783103385</v>
      </c>
      <c r="N349" s="11">
        <v>1771.1985435713691</v>
      </c>
      <c r="O349" s="11">
        <v>1811.6830219419658</v>
      </c>
      <c r="P349" s="11">
        <v>1955.440823950212</v>
      </c>
      <c r="Q349" s="11">
        <v>2071.8263406223782</v>
      </c>
      <c r="R349" s="11">
        <v>2173.3325634460157</v>
      </c>
      <c r="S349" s="11">
        <v>2200.0852641186175</v>
      </c>
      <c r="T349" s="188">
        <v>2230.0355619975389</v>
      </c>
      <c r="U349" s="11">
        <v>2231.2624380835487</v>
      </c>
      <c r="V349" s="11">
        <v>2326.2533739030578</v>
      </c>
    </row>
    <row r="350" spans="1:22" ht="15" customHeight="1" x14ac:dyDescent="0.2">
      <c r="A350" s="51" t="s">
        <v>16</v>
      </c>
      <c r="B350" s="55">
        <v>3659.943389084845</v>
      </c>
      <c r="C350" s="54">
        <v>3718.2219451233977</v>
      </c>
      <c r="D350" s="54">
        <v>3885.1529914529915</v>
      </c>
      <c r="E350" s="54">
        <v>4636.7034944960824</v>
      </c>
      <c r="F350" s="54">
        <v>4936.9456991774723</v>
      </c>
      <c r="G350" s="54">
        <v>4409.6165697596525</v>
      </c>
      <c r="H350" s="54">
        <v>4882.3336052227205</v>
      </c>
      <c r="I350" s="54">
        <v>6184.9894542413922</v>
      </c>
      <c r="J350" s="10">
        <v>5502.18368552839</v>
      </c>
      <c r="K350" s="11">
        <v>4969.4090135334991</v>
      </c>
      <c r="L350" s="11">
        <v>5062.7361921766396</v>
      </c>
      <c r="M350" s="11">
        <v>5289.7298900703081</v>
      </c>
      <c r="N350" s="11">
        <v>5449.4057872729318</v>
      </c>
      <c r="O350" s="11">
        <v>5569.1877173265348</v>
      </c>
      <c r="P350" s="11">
        <v>5949.4211326290633</v>
      </c>
      <c r="Q350" s="11">
        <v>6029.4517437519726</v>
      </c>
      <c r="R350" s="11">
        <v>6357.0681629028468</v>
      </c>
      <c r="S350" s="11">
        <v>7039.7815156998067</v>
      </c>
      <c r="T350" s="188">
        <v>7577.7497345490701</v>
      </c>
      <c r="U350" s="11">
        <v>7253.5698943584794</v>
      </c>
      <c r="V350" s="11">
        <v>7327.8936446291082</v>
      </c>
    </row>
    <row r="351" spans="1:22" ht="15" customHeight="1" x14ac:dyDescent="0.2">
      <c r="A351" s="51" t="s">
        <v>17</v>
      </c>
      <c r="B351" s="55">
        <v>5637.6298019166525</v>
      </c>
      <c r="C351" s="54">
        <v>5826.6230971678906</v>
      </c>
      <c r="D351" s="54">
        <v>6107.9185185185188</v>
      </c>
      <c r="E351" s="54">
        <v>5859.7904344101953</v>
      </c>
      <c r="F351" s="54">
        <v>6109.7625853696991</v>
      </c>
      <c r="G351" s="54">
        <v>6632.4982360244012</v>
      </c>
      <c r="H351" s="54">
        <v>7273.0624826250469</v>
      </c>
      <c r="I351" s="54">
        <v>6863.302320066894</v>
      </c>
      <c r="J351" s="10">
        <v>7280.4294244197999</v>
      </c>
      <c r="K351" s="11">
        <v>7622.4989762732284</v>
      </c>
      <c r="L351" s="11">
        <v>8029.5998524288334</v>
      </c>
      <c r="M351" s="11">
        <v>8403.376285838387</v>
      </c>
      <c r="N351" s="11">
        <v>8863.2425845805701</v>
      </c>
      <c r="O351" s="12">
        <v>10642.321820526939</v>
      </c>
      <c r="P351" s="12">
        <v>11827.219999848759</v>
      </c>
      <c r="Q351" s="12">
        <v>11330.994989262705</v>
      </c>
      <c r="R351" s="12">
        <v>11607.024159860464</v>
      </c>
      <c r="S351" s="12">
        <v>12603.830480521352</v>
      </c>
      <c r="T351" s="187">
        <v>14630.409721402928</v>
      </c>
      <c r="U351" s="15">
        <v>13878.12475343006</v>
      </c>
      <c r="V351" s="15">
        <v>14167.359155088772</v>
      </c>
    </row>
    <row r="352" spans="1:22" ht="15" customHeight="1" x14ac:dyDescent="0.2">
      <c r="A352" s="57" t="s">
        <v>18</v>
      </c>
      <c r="B352" s="58">
        <v>10258.995485389227</v>
      </c>
      <c r="C352" s="62">
        <v>10527.596100263183</v>
      </c>
      <c r="D352" s="62">
        <v>11219.439601139602</v>
      </c>
      <c r="E352" s="62">
        <v>11947.620756311277</v>
      </c>
      <c r="F352" s="62">
        <v>12425.552366408647</v>
      </c>
      <c r="G352" s="62">
        <v>12358.381489122896</v>
      </c>
      <c r="H352" s="62">
        <v>13705.360192338831</v>
      </c>
      <c r="I352" s="62">
        <v>14584.35421268736</v>
      </c>
      <c r="J352" s="17">
        <v>14441.024167773907</v>
      </c>
      <c r="K352" s="18">
        <v>14372.305568058371</v>
      </c>
      <c r="L352" s="18">
        <v>15083.015045994174</v>
      </c>
      <c r="M352" s="18">
        <v>16160.210254219033</v>
      </c>
      <c r="N352" s="18">
        <v>16083.846915424871</v>
      </c>
      <c r="O352" s="18">
        <v>18023.19255979544</v>
      </c>
      <c r="P352" s="18">
        <v>19732.081956428035</v>
      </c>
      <c r="Q352" s="18">
        <v>19432.273073637054</v>
      </c>
      <c r="R352" s="18">
        <v>20137.424886209326</v>
      </c>
      <c r="S352" s="18">
        <v>21843.697260339777</v>
      </c>
      <c r="T352" s="189">
        <v>24438.195017949536</v>
      </c>
      <c r="U352" s="39">
        <v>23362.957085872087</v>
      </c>
      <c r="V352" s="39">
        <v>23821.506173620939</v>
      </c>
    </row>
    <row r="353" spans="1:22" ht="15" customHeight="1" x14ac:dyDescent="0.2">
      <c r="A353" s="236"/>
      <c r="B353" s="237"/>
      <c r="C353" s="236"/>
      <c r="D353" s="236"/>
      <c r="E353" s="236"/>
      <c r="F353" s="236"/>
      <c r="G353" s="236"/>
      <c r="H353" s="236"/>
      <c r="I353" s="236"/>
      <c r="J353" s="34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25"/>
      <c r="V353" s="25"/>
    </row>
    <row r="354" spans="1:22" ht="15" customHeight="1" x14ac:dyDescent="0.2">
      <c r="A354" s="60" t="s">
        <v>564</v>
      </c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7"/>
    </row>
    <row r="355" spans="1:22" ht="15" customHeight="1" x14ac:dyDescent="0.2">
      <c r="A355" s="61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50"/>
    </row>
    <row r="356" spans="1:22" ht="15" customHeight="1" x14ac:dyDescent="0.2">
      <c r="A356" s="51" t="s">
        <v>10</v>
      </c>
      <c r="B356" s="52">
        <v>14730.509999999998</v>
      </c>
      <c r="C356" s="52">
        <v>14686.88</v>
      </c>
      <c r="D356" s="52">
        <v>14925.8</v>
      </c>
      <c r="E356" s="52">
        <v>15162.97</v>
      </c>
      <c r="F356" s="52">
        <v>15295.970000000001</v>
      </c>
      <c r="G356" s="52">
        <v>15704.77</v>
      </c>
      <c r="H356" s="52">
        <v>15880.93</v>
      </c>
      <c r="I356" s="52">
        <v>15806.43</v>
      </c>
      <c r="J356" s="52">
        <v>15915.88</v>
      </c>
      <c r="K356" s="52">
        <v>16010.66</v>
      </c>
      <c r="L356" s="52">
        <v>16009.980000000001</v>
      </c>
      <c r="M356" s="52">
        <v>16082.58</v>
      </c>
      <c r="N356" s="52">
        <v>16172.66</v>
      </c>
      <c r="O356" s="52">
        <v>16238.710000000001</v>
      </c>
      <c r="P356" s="52">
        <v>16429.509999999998</v>
      </c>
      <c r="Q356" s="52">
        <v>16398.5</v>
      </c>
      <c r="R356" s="52">
        <v>16476.14</v>
      </c>
      <c r="S356" s="52">
        <v>16543.150000000001</v>
      </c>
      <c r="T356" s="52">
        <v>16323.48</v>
      </c>
      <c r="U356" s="52">
        <v>16043.49</v>
      </c>
      <c r="V356" s="53">
        <v>15454.54</v>
      </c>
    </row>
    <row r="357" spans="1:22" ht="15" customHeight="1" x14ac:dyDescent="0.2">
      <c r="A357" s="51" t="s">
        <v>11</v>
      </c>
      <c r="B357" s="51">
        <v>10292398</v>
      </c>
      <c r="C357" s="51">
        <v>12970252</v>
      </c>
      <c r="D357" s="51">
        <v>13979126</v>
      </c>
      <c r="E357" s="51">
        <v>16072156</v>
      </c>
      <c r="F357" s="51">
        <v>15370075</v>
      </c>
      <c r="G357" s="51">
        <v>18001515</v>
      </c>
      <c r="H357" s="51">
        <v>17810017</v>
      </c>
      <c r="I357" s="51">
        <v>18261390</v>
      </c>
      <c r="J357" s="51">
        <v>19639981</v>
      </c>
      <c r="K357" s="51">
        <v>29484442</v>
      </c>
      <c r="L357" s="51">
        <v>25332164</v>
      </c>
      <c r="M357" s="51">
        <v>19733256</v>
      </c>
      <c r="N357" s="51">
        <v>17409350</v>
      </c>
      <c r="O357" s="51">
        <v>19014621</v>
      </c>
      <c r="P357" s="51">
        <v>17843798</v>
      </c>
      <c r="Q357" s="51">
        <v>18891111</v>
      </c>
      <c r="R357" s="51">
        <v>17703647</v>
      </c>
      <c r="S357" s="51">
        <v>18602440</v>
      </c>
      <c r="T357" s="51">
        <v>19529969</v>
      </c>
      <c r="U357" s="51">
        <v>21138824</v>
      </c>
      <c r="V357" s="54">
        <v>33092176</v>
      </c>
    </row>
    <row r="358" spans="1:22" ht="15" customHeight="1" x14ac:dyDescent="0.2">
      <c r="A358" s="51" t="s">
        <v>12</v>
      </c>
      <c r="B358" s="51">
        <v>70281184</v>
      </c>
      <c r="C358" s="51">
        <v>57488063</v>
      </c>
      <c r="D358" s="51">
        <v>59786597</v>
      </c>
      <c r="E358" s="51">
        <v>61302574</v>
      </c>
      <c r="F358" s="51">
        <v>63388414</v>
      </c>
      <c r="G358" s="51">
        <v>68986677</v>
      </c>
      <c r="H358" s="51">
        <v>73836860</v>
      </c>
      <c r="I358" s="51">
        <v>91559091</v>
      </c>
      <c r="J358" s="51">
        <v>86691012</v>
      </c>
      <c r="K358" s="51">
        <v>80150374</v>
      </c>
      <c r="L358" s="51">
        <v>78808527</v>
      </c>
      <c r="M358" s="51">
        <v>81895885</v>
      </c>
      <c r="N358" s="51">
        <v>88695812</v>
      </c>
      <c r="O358" s="51">
        <v>91361711</v>
      </c>
      <c r="P358" s="51">
        <v>98134850</v>
      </c>
      <c r="Q358" s="51">
        <v>96077471</v>
      </c>
      <c r="R358" s="51">
        <v>106910148</v>
      </c>
      <c r="S358" s="51">
        <v>110642415</v>
      </c>
      <c r="T358" s="51">
        <v>112819291</v>
      </c>
      <c r="U358" s="51">
        <v>116251043</v>
      </c>
      <c r="V358" s="54">
        <v>112992675</v>
      </c>
    </row>
    <row r="359" spans="1:22" ht="15" customHeight="1" x14ac:dyDescent="0.2">
      <c r="A359" s="51" t="s">
        <v>13</v>
      </c>
      <c r="B359" s="51">
        <v>38221034</v>
      </c>
      <c r="C359" s="51">
        <v>40831611</v>
      </c>
      <c r="D359" s="51">
        <v>46982161</v>
      </c>
      <c r="E359" s="51">
        <v>52442740</v>
      </c>
      <c r="F359" s="51">
        <v>54145907</v>
      </c>
      <c r="G359" s="51">
        <v>57230652</v>
      </c>
      <c r="H359" s="51">
        <v>61774284</v>
      </c>
      <c r="I359" s="51">
        <v>52912091</v>
      </c>
      <c r="J359" s="51">
        <v>51596164</v>
      </c>
      <c r="K359" s="51">
        <v>61604404</v>
      </c>
      <c r="L359" s="51">
        <v>61927165</v>
      </c>
      <c r="M359" s="51">
        <v>61159149</v>
      </c>
      <c r="N359" s="51">
        <v>65271688</v>
      </c>
      <c r="O359" s="51">
        <v>66818753</v>
      </c>
      <c r="P359" s="51">
        <v>70227422</v>
      </c>
      <c r="Q359" s="51">
        <v>71850691</v>
      </c>
      <c r="R359" s="51">
        <v>75048849</v>
      </c>
      <c r="S359" s="51">
        <v>74126862</v>
      </c>
      <c r="T359" s="51">
        <v>77732202</v>
      </c>
      <c r="U359" s="51">
        <v>74789007</v>
      </c>
      <c r="V359" s="54">
        <v>76244511</v>
      </c>
    </row>
    <row r="360" spans="1:22" ht="15" customHeight="1" x14ac:dyDescent="0.2">
      <c r="A360" s="51" t="s">
        <v>14</v>
      </c>
      <c r="B360" s="51">
        <v>118794616</v>
      </c>
      <c r="C360" s="51">
        <v>111289926</v>
      </c>
      <c r="D360" s="51">
        <v>120747884</v>
      </c>
      <c r="E360" s="51">
        <v>129817470</v>
      </c>
      <c r="F360" s="51">
        <v>132904396</v>
      </c>
      <c r="G360" s="51">
        <v>144218844</v>
      </c>
      <c r="H360" s="51">
        <v>153421161</v>
      </c>
      <c r="I360" s="51">
        <v>162732572</v>
      </c>
      <c r="J360" s="51">
        <v>157927157</v>
      </c>
      <c r="K360" s="51">
        <v>171239220</v>
      </c>
      <c r="L360" s="51">
        <v>166067856</v>
      </c>
      <c r="M360" s="51">
        <v>162788290</v>
      </c>
      <c r="N360" s="51">
        <v>171376850</v>
      </c>
      <c r="O360" s="51">
        <v>177195085</v>
      </c>
      <c r="P360" s="51">
        <v>186206070</v>
      </c>
      <c r="Q360" s="51">
        <v>186819273</v>
      </c>
      <c r="R360" s="51">
        <v>199662644</v>
      </c>
      <c r="S360" s="51">
        <v>203371717</v>
      </c>
      <c r="T360" s="51">
        <v>210081462</v>
      </c>
      <c r="U360" s="51">
        <v>212178874</v>
      </c>
      <c r="V360" s="54">
        <v>222329362</v>
      </c>
    </row>
    <row r="361" spans="1:22" ht="15" customHeight="1" x14ac:dyDescent="0.2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4"/>
    </row>
    <row r="362" spans="1:22" ht="15" customHeight="1" x14ac:dyDescent="0.2">
      <c r="A362" s="51" t="s">
        <v>15</v>
      </c>
      <c r="B362" s="51">
        <v>1862.3507858269456</v>
      </c>
      <c r="C362" s="51">
        <v>2438.0133030871175</v>
      </c>
      <c r="D362" s="51">
        <v>2597.1295822578145</v>
      </c>
      <c r="E362" s="51">
        <v>2921.140816473729</v>
      </c>
      <c r="F362" s="51">
        <v>2487.0808526439582</v>
      </c>
      <c r="G362" s="51">
        <v>2750.1568665421855</v>
      </c>
      <c r="H362" s="51">
        <v>2697.9953023571852</v>
      </c>
      <c r="I362" s="51">
        <v>3112.6188795603848</v>
      </c>
      <c r="J362" s="51">
        <v>3460.6763261436799</v>
      </c>
      <c r="K362" s="51">
        <v>4440.867803613688</v>
      </c>
      <c r="L362" s="51">
        <v>4481.426863819459</v>
      </c>
      <c r="M362" s="51">
        <v>3493.9364670631508</v>
      </c>
      <c r="N362" s="51">
        <v>3125.096399072293</v>
      </c>
      <c r="O362" s="51">
        <v>3406.3571949662664</v>
      </c>
      <c r="P362" s="51">
        <v>3286.7164940908096</v>
      </c>
      <c r="Q362" s="51">
        <v>3783.5542214942388</v>
      </c>
      <c r="R362" s="51">
        <v>3783.2719872841853</v>
      </c>
      <c r="S362" s="51">
        <v>5199.3274964857064</v>
      </c>
      <c r="T362" s="51">
        <v>4856.1908574918034</v>
      </c>
      <c r="U362" s="51">
        <v>1317.5951117867746</v>
      </c>
      <c r="V362" s="54">
        <v>2141.2592027973656</v>
      </c>
    </row>
    <row r="363" spans="1:22" ht="15" customHeight="1" x14ac:dyDescent="0.2">
      <c r="A363" s="51" t="s">
        <v>16</v>
      </c>
      <c r="B363" s="51">
        <v>10193.948062163214</v>
      </c>
      <c r="C363" s="51">
        <v>8889.6152247383852</v>
      </c>
      <c r="D363" s="51">
        <v>9608.7976974692519</v>
      </c>
      <c r="E363" s="51">
        <v>9749.3514878509941</v>
      </c>
      <c r="F363" s="51">
        <v>10113.295937850031</v>
      </c>
      <c r="G363" s="51">
        <v>10484.13320874624</v>
      </c>
      <c r="H363" s="51">
        <v>11126.616824255332</v>
      </c>
      <c r="I363" s="51">
        <v>13390.773808708098</v>
      </c>
      <c r="J363" s="51">
        <v>12193.656027557532</v>
      </c>
      <c r="K363" s="51">
        <v>10112.752965479407</v>
      </c>
      <c r="L363" s="51">
        <v>10001.965108053922</v>
      </c>
      <c r="M363" s="51">
        <v>10317.929360433824</v>
      </c>
      <c r="N363" s="51">
        <v>10885.096353262317</v>
      </c>
      <c r="O363" s="51">
        <v>11345.351532200522</v>
      </c>
      <c r="P363" s="51">
        <v>12000.466456971681</v>
      </c>
      <c r="Q363" s="51">
        <v>12271.21472164809</v>
      </c>
      <c r="R363" s="51">
        <v>14645.446142959176</v>
      </c>
      <c r="S363" s="51">
        <v>14665.183220454652</v>
      </c>
      <c r="T363" s="51">
        <v>14959.334900168991</v>
      </c>
      <c r="U363" s="51">
        <v>7245.9946682423833</v>
      </c>
      <c r="V363" s="54">
        <v>7311.2933157505813</v>
      </c>
    </row>
    <row r="364" spans="1:22" ht="15" customHeight="1" x14ac:dyDescent="0.2">
      <c r="A364" s="51" t="s">
        <v>17</v>
      </c>
      <c r="B364" s="51">
        <v>4874.0812483250338</v>
      </c>
      <c r="C364" s="51">
        <v>5310.1664051370026</v>
      </c>
      <c r="D364" s="51">
        <v>5731.0776221452797</v>
      </c>
      <c r="E364" s="51">
        <v>6179.937007859703</v>
      </c>
      <c r="F364" s="51">
        <v>6091.9509774014286</v>
      </c>
      <c r="G364" s="51">
        <v>7031.3658904596414</v>
      </c>
      <c r="H364" s="51">
        <v>7554.8582539857834</v>
      </c>
      <c r="I364" s="51">
        <v>6809.7124525038744</v>
      </c>
      <c r="J364" s="51">
        <v>6826.0887405000894</v>
      </c>
      <c r="K364" s="51">
        <v>7571.1868161411458</v>
      </c>
      <c r="L364" s="51">
        <v>8173.5236944928511</v>
      </c>
      <c r="M364" s="51">
        <v>7800.2486154285016</v>
      </c>
      <c r="N364" s="51">
        <v>8422.0187840317085</v>
      </c>
      <c r="O364" s="51">
        <v>8557.1666871467605</v>
      </c>
      <c r="P364" s="51">
        <v>8684.1187990148683</v>
      </c>
      <c r="Q364" s="51">
        <v>9003.1598286567842</v>
      </c>
      <c r="R364" s="51">
        <v>9926.3110307346797</v>
      </c>
      <c r="S364" s="51">
        <v>9686.8404020346316</v>
      </c>
      <c r="T364" s="51">
        <v>9829.2929919437811</v>
      </c>
      <c r="U364" s="51">
        <v>4661.642011806658</v>
      </c>
      <c r="V364" s="54">
        <v>4933.4701000482701</v>
      </c>
    </row>
    <row r="365" spans="1:22" ht="15" customHeight="1" x14ac:dyDescent="0.2">
      <c r="A365" s="57" t="s">
        <v>18</v>
      </c>
      <c r="B365" s="62">
        <v>16930.380096315195</v>
      </c>
      <c r="C365" s="62">
        <v>16637.794932962504</v>
      </c>
      <c r="D365" s="62">
        <v>17937.004901872344</v>
      </c>
      <c r="E365" s="62">
        <v>18850.429312184428</v>
      </c>
      <c r="F365" s="62">
        <v>18692.327767895418</v>
      </c>
      <c r="G365" s="62">
        <v>20265.655965748068</v>
      </c>
      <c r="H365" s="62">
        <v>21379.470380598301</v>
      </c>
      <c r="I365" s="62">
        <v>23313.105140772357</v>
      </c>
      <c r="J365" s="62">
        <v>22480.421094201301</v>
      </c>
      <c r="K365" s="62">
        <v>22124.807585234241</v>
      </c>
      <c r="L365" s="62">
        <v>22656.915666366232</v>
      </c>
      <c r="M365" s="62">
        <v>21612.114442925478</v>
      </c>
      <c r="N365" s="62">
        <v>22432.211536366318</v>
      </c>
      <c r="O365" s="62">
        <v>23308.875414313548</v>
      </c>
      <c r="P365" s="62">
        <v>23971.301750077357</v>
      </c>
      <c r="Q365" s="62">
        <v>25057.928771799114</v>
      </c>
      <c r="R365" s="62">
        <v>28355.02916097804</v>
      </c>
      <c r="S365" s="62">
        <v>29551.351118974992</v>
      </c>
      <c r="T365" s="62">
        <v>29644.818749604579</v>
      </c>
      <c r="U365" s="62">
        <v>13225.231791835817</v>
      </c>
      <c r="V365" s="62">
        <v>14386.022618596218</v>
      </c>
    </row>
    <row r="366" spans="1:22" ht="15" customHeight="1" x14ac:dyDescent="0.2">
      <c r="A366" s="266"/>
      <c r="B366" s="266"/>
      <c r="C366" s="266"/>
      <c r="D366" s="266"/>
      <c r="E366" s="266"/>
      <c r="F366" s="266"/>
      <c r="G366" s="266"/>
      <c r="H366" s="266"/>
      <c r="I366" s="266"/>
      <c r="J366" s="27"/>
      <c r="K366" s="27"/>
      <c r="L366" s="27"/>
      <c r="M366" s="27"/>
      <c r="N366" s="27"/>
      <c r="O366" s="27"/>
      <c r="P366" s="28"/>
      <c r="Q366" s="28"/>
      <c r="R366" s="28"/>
      <c r="S366" s="232"/>
      <c r="T366" s="233"/>
      <c r="U366" s="233"/>
      <c r="V366" s="233"/>
    </row>
    <row r="367" spans="1:22" ht="15" customHeight="1" x14ac:dyDescent="0.2">
      <c r="A367" s="60" t="s">
        <v>38</v>
      </c>
      <c r="B367" s="46"/>
      <c r="C367" s="47"/>
      <c r="D367" s="47"/>
      <c r="E367" s="47"/>
      <c r="F367" s="47"/>
      <c r="G367" s="47"/>
      <c r="H367" s="47"/>
      <c r="I367" s="47"/>
      <c r="J367" s="21"/>
      <c r="K367" s="22"/>
      <c r="L367" s="22"/>
      <c r="M367" s="22"/>
      <c r="N367" s="22"/>
      <c r="O367" s="22"/>
      <c r="P367" s="22"/>
      <c r="Q367" s="22"/>
      <c r="R367" s="22"/>
      <c r="S367" s="7"/>
      <c r="T367" s="49"/>
      <c r="U367" s="50"/>
      <c r="V367" s="50"/>
    </row>
    <row r="368" spans="1:22" ht="15" customHeight="1" x14ac:dyDescent="0.2">
      <c r="A368" s="61"/>
      <c r="J368" s="10"/>
      <c r="K368" s="11"/>
      <c r="L368" s="11"/>
      <c r="M368" s="11"/>
      <c r="N368" s="11"/>
      <c r="O368" s="11"/>
      <c r="P368" s="11"/>
      <c r="Q368" s="11"/>
      <c r="R368" s="11"/>
      <c r="S368" s="7"/>
      <c r="T368" s="49"/>
      <c r="U368" s="50"/>
      <c r="V368" s="50"/>
    </row>
    <row r="369" spans="1:22" ht="15" customHeight="1" x14ac:dyDescent="0.2">
      <c r="A369" s="51" t="s">
        <v>10</v>
      </c>
      <c r="B369" s="52">
        <v>1094.92</v>
      </c>
      <c r="C369" s="53">
        <v>1081.8699999999999</v>
      </c>
      <c r="D369" s="53">
        <v>1133.6500000000001</v>
      </c>
      <c r="E369" s="53">
        <v>1103.3900000000001</v>
      </c>
      <c r="F369" s="53">
        <v>1151.51</v>
      </c>
      <c r="G369" s="53">
        <v>1159.93</v>
      </c>
      <c r="H369" s="53">
        <v>1173.03</v>
      </c>
      <c r="I369" s="53">
        <v>1161.27</v>
      </c>
      <c r="J369" s="8">
        <v>1190.01</v>
      </c>
      <c r="K369" s="9">
        <v>1227.04</v>
      </c>
      <c r="L369" s="9">
        <v>1165.67</v>
      </c>
      <c r="M369" s="9">
        <v>1168.8499999999999</v>
      </c>
      <c r="N369" s="9">
        <v>1177.5999999999999</v>
      </c>
      <c r="O369" s="9">
        <v>1221.3900000000001</v>
      </c>
      <c r="P369" s="9">
        <v>1166.4100000000001</v>
      </c>
      <c r="Q369" s="9">
        <v>1132.6099999999999</v>
      </c>
      <c r="R369" s="9">
        <v>1112.26</v>
      </c>
      <c r="S369" s="9">
        <v>1116.6400000000001</v>
      </c>
      <c r="T369" s="186">
        <v>1091.3900000000001</v>
      </c>
      <c r="U369" s="9">
        <v>1049.1199999999999</v>
      </c>
      <c r="V369" s="9">
        <v>1056.99</v>
      </c>
    </row>
    <row r="370" spans="1:22" ht="15" customHeight="1" x14ac:dyDescent="0.2">
      <c r="A370" s="51" t="s">
        <v>11</v>
      </c>
      <c r="B370" s="51">
        <v>924940</v>
      </c>
      <c r="C370" s="54">
        <v>2816389</v>
      </c>
      <c r="D370" s="54">
        <v>1121563</v>
      </c>
      <c r="E370" s="54">
        <v>1327963</v>
      </c>
      <c r="F370" s="54">
        <v>1498018</v>
      </c>
      <c r="G370" s="54">
        <v>1409890</v>
      </c>
      <c r="H370" s="54">
        <v>1249002</v>
      </c>
      <c r="I370" s="54">
        <v>1324677</v>
      </c>
      <c r="J370" s="10">
        <v>1482829</v>
      </c>
      <c r="K370" s="11">
        <v>2203631</v>
      </c>
      <c r="L370" s="12">
        <v>1861419</v>
      </c>
      <c r="M370" s="12">
        <v>1412194</v>
      </c>
      <c r="N370" s="12">
        <v>1473616</v>
      </c>
      <c r="O370" s="12">
        <v>1540641</v>
      </c>
      <c r="P370" s="12">
        <v>1504202</v>
      </c>
      <c r="Q370" s="12">
        <v>1644575</v>
      </c>
      <c r="R370" s="12">
        <v>1590209</v>
      </c>
      <c r="S370" s="12">
        <v>1655089</v>
      </c>
      <c r="T370" s="187">
        <v>1839035</v>
      </c>
      <c r="U370" s="15">
        <v>2069762</v>
      </c>
      <c r="V370" s="15">
        <v>3408616</v>
      </c>
    </row>
    <row r="371" spans="1:22" ht="15" customHeight="1" x14ac:dyDescent="0.2">
      <c r="A371" s="51" t="s">
        <v>12</v>
      </c>
      <c r="B371" s="51">
        <v>5558809</v>
      </c>
      <c r="C371" s="54">
        <v>5787858</v>
      </c>
      <c r="D371" s="54">
        <v>4977833</v>
      </c>
      <c r="E371" s="54">
        <v>4997297</v>
      </c>
      <c r="F371" s="54">
        <v>5374255</v>
      </c>
      <c r="G371" s="54">
        <v>5717808</v>
      </c>
      <c r="H371" s="54">
        <v>6243937</v>
      </c>
      <c r="I371" s="54">
        <v>6961584</v>
      </c>
      <c r="J371" s="13">
        <v>6599267</v>
      </c>
      <c r="K371" s="14">
        <v>6203601</v>
      </c>
      <c r="L371" s="11">
        <v>5970961</v>
      </c>
      <c r="M371" s="11">
        <v>6666127</v>
      </c>
      <c r="N371" s="11">
        <v>6614124</v>
      </c>
      <c r="O371" s="11">
        <v>6777416</v>
      </c>
      <c r="P371" s="11">
        <v>6962062</v>
      </c>
      <c r="Q371" s="11">
        <v>8423783</v>
      </c>
      <c r="R371" s="11">
        <v>7964733</v>
      </c>
      <c r="S371" s="11">
        <v>9506055</v>
      </c>
      <c r="T371" s="188">
        <v>8213440</v>
      </c>
      <c r="U371" s="11">
        <v>7968899</v>
      </c>
      <c r="V371" s="11">
        <v>8102829</v>
      </c>
    </row>
    <row r="372" spans="1:22" ht="15" customHeight="1" x14ac:dyDescent="0.2">
      <c r="A372" s="51" t="s">
        <v>13</v>
      </c>
      <c r="B372" s="51">
        <v>2406444</v>
      </c>
      <c r="C372" s="54">
        <v>2501185</v>
      </c>
      <c r="D372" s="54">
        <v>2745705</v>
      </c>
      <c r="E372" s="54">
        <v>2573447</v>
      </c>
      <c r="F372" s="54">
        <v>2797286</v>
      </c>
      <c r="G372" s="54">
        <v>3585456</v>
      </c>
      <c r="H372" s="54">
        <v>3909437</v>
      </c>
      <c r="I372" s="54">
        <v>3758711</v>
      </c>
      <c r="J372" s="10">
        <v>3514417</v>
      </c>
      <c r="K372" s="11">
        <v>3409154</v>
      </c>
      <c r="L372" s="11">
        <v>2693750</v>
      </c>
      <c r="M372" s="11">
        <v>2643464</v>
      </c>
      <c r="N372" s="11">
        <v>2563076</v>
      </c>
      <c r="O372" s="26">
        <v>2658091</v>
      </c>
      <c r="P372" s="26">
        <v>3099618</v>
      </c>
      <c r="Q372" s="26">
        <v>3012244</v>
      </c>
      <c r="R372" s="26">
        <v>3658601</v>
      </c>
      <c r="S372" s="11">
        <v>3167793</v>
      </c>
      <c r="T372" s="188">
        <v>3416138</v>
      </c>
      <c r="U372" s="11">
        <v>3361165</v>
      </c>
      <c r="V372" s="11">
        <v>3342063</v>
      </c>
    </row>
    <row r="373" spans="1:22" ht="15" customHeight="1" x14ac:dyDescent="0.2">
      <c r="A373" s="51" t="s">
        <v>14</v>
      </c>
      <c r="B373" s="51">
        <v>8890193</v>
      </c>
      <c r="C373" s="54">
        <v>11105432</v>
      </c>
      <c r="D373" s="54">
        <v>8845101</v>
      </c>
      <c r="E373" s="54">
        <v>8898707</v>
      </c>
      <c r="F373" s="54">
        <v>9669559</v>
      </c>
      <c r="G373" s="54">
        <v>10713154</v>
      </c>
      <c r="H373" s="54">
        <v>11402376</v>
      </c>
      <c r="I373" s="54">
        <v>12044972</v>
      </c>
      <c r="J373" s="10">
        <v>11596513</v>
      </c>
      <c r="K373" s="11">
        <v>11816386</v>
      </c>
      <c r="L373" s="11">
        <v>10526130</v>
      </c>
      <c r="M373" s="11">
        <v>10721785</v>
      </c>
      <c r="N373" s="11">
        <v>10650816</v>
      </c>
      <c r="O373" s="11">
        <v>10976148</v>
      </c>
      <c r="P373" s="11">
        <v>11565882</v>
      </c>
      <c r="Q373" s="11">
        <v>13080602</v>
      </c>
      <c r="R373" s="11">
        <v>13213543</v>
      </c>
      <c r="S373" s="11">
        <v>14328937</v>
      </c>
      <c r="T373" s="188">
        <v>13468613</v>
      </c>
      <c r="U373" s="11">
        <v>13399826</v>
      </c>
      <c r="V373" s="11">
        <v>14853508</v>
      </c>
    </row>
    <row r="374" spans="1:22" ht="15" customHeight="1" x14ac:dyDescent="0.2">
      <c r="A374" s="51"/>
      <c r="B374" s="51"/>
      <c r="C374" s="54"/>
      <c r="D374" s="54"/>
      <c r="E374" s="54"/>
      <c r="F374" s="54"/>
      <c r="G374" s="54"/>
      <c r="H374" s="54"/>
      <c r="I374" s="54"/>
      <c r="J374" s="10"/>
      <c r="K374" s="11"/>
      <c r="L374" s="11"/>
      <c r="M374" s="11"/>
      <c r="N374" s="11"/>
      <c r="O374" s="11"/>
      <c r="P374" s="11"/>
      <c r="Q374" s="11"/>
      <c r="R374" s="11"/>
      <c r="S374" s="11"/>
      <c r="T374" s="188"/>
      <c r="U374" s="11"/>
      <c r="V374" s="11"/>
    </row>
    <row r="375" spans="1:22" ht="15" customHeight="1" x14ac:dyDescent="0.2">
      <c r="A375" s="51" t="s">
        <v>15</v>
      </c>
      <c r="B375" s="55">
        <v>844.75578124429171</v>
      </c>
      <c r="C375" s="54">
        <v>2603.2600959449842</v>
      </c>
      <c r="D375" s="54">
        <v>989.33797909407656</v>
      </c>
      <c r="E375" s="54">
        <v>1203.5300301797188</v>
      </c>
      <c r="F375" s="54">
        <v>1300.9161883092636</v>
      </c>
      <c r="G375" s="54">
        <v>1215.4957626753337</v>
      </c>
      <c r="H375" s="54">
        <v>1064.7656070177234</v>
      </c>
      <c r="I375" s="54">
        <v>1140.7140458291353</v>
      </c>
      <c r="J375" s="10">
        <v>1246.0643187872372</v>
      </c>
      <c r="K375" s="11">
        <v>1795.8917394705959</v>
      </c>
      <c r="L375" s="11">
        <v>1596.8661799651702</v>
      </c>
      <c r="M375" s="11">
        <v>1208.190956923472</v>
      </c>
      <c r="N375" s="11">
        <v>1251.3722826086957</v>
      </c>
      <c r="O375" s="11">
        <v>1261.3833419300959</v>
      </c>
      <c r="P375" s="11">
        <v>1289.5997119366259</v>
      </c>
      <c r="Q375" s="11">
        <v>1452.0223201278463</v>
      </c>
      <c r="R375" s="11">
        <v>1429.7097800873896</v>
      </c>
      <c r="S375" s="11">
        <v>1482.2046496632754</v>
      </c>
      <c r="T375" s="188">
        <v>1685.0392618587305</v>
      </c>
      <c r="U375" s="11">
        <v>1972.8553454323626</v>
      </c>
      <c r="V375" s="11">
        <v>3224.8327798749278</v>
      </c>
    </row>
    <row r="376" spans="1:22" ht="15" customHeight="1" x14ac:dyDescent="0.2">
      <c r="A376" s="51" t="s">
        <v>16</v>
      </c>
      <c r="B376" s="55">
        <v>5076.9088152559088</v>
      </c>
      <c r="C376" s="54">
        <v>5349.8645863181346</v>
      </c>
      <c r="D376" s="54">
        <v>4390.9786971287431</v>
      </c>
      <c r="E376" s="54">
        <v>4529.0395961536715</v>
      </c>
      <c r="F376" s="54">
        <v>4667.1370635079156</v>
      </c>
      <c r="G376" s="54">
        <v>4929.44229393153</v>
      </c>
      <c r="H376" s="54">
        <v>5322.9133099750225</v>
      </c>
      <c r="I376" s="54">
        <v>5994.8022423725752</v>
      </c>
      <c r="J376" s="10">
        <v>5545.555919698154</v>
      </c>
      <c r="K376" s="11">
        <v>5055.744718998566</v>
      </c>
      <c r="L376" s="11">
        <v>5122.3425154632096</v>
      </c>
      <c r="M376" s="11">
        <v>5703.1501048038672</v>
      </c>
      <c r="N376" s="11">
        <v>5616.613451086957</v>
      </c>
      <c r="O376" s="11">
        <v>5548.9368670121739</v>
      </c>
      <c r="P376" s="11">
        <v>5968.7948491525276</v>
      </c>
      <c r="Q376" s="11">
        <v>7437.4965786987586</v>
      </c>
      <c r="R376" s="11">
        <v>7160.8553755416897</v>
      </c>
      <c r="S376" s="11">
        <v>8513.0883722596354</v>
      </c>
      <c r="T376" s="188">
        <v>7525.6691008713651</v>
      </c>
      <c r="U376" s="11">
        <v>7595.7936175080076</v>
      </c>
      <c r="V376" s="11">
        <v>7665.9466976981803</v>
      </c>
    </row>
    <row r="377" spans="1:22" ht="15" customHeight="1" x14ac:dyDescent="0.2">
      <c r="A377" s="51" t="s">
        <v>17</v>
      </c>
      <c r="B377" s="55">
        <v>2197.8263252109741</v>
      </c>
      <c r="C377" s="54">
        <v>2311.9090094003905</v>
      </c>
      <c r="D377" s="54">
        <v>2422.0041459004101</v>
      </c>
      <c r="E377" s="54">
        <v>2332.309518846464</v>
      </c>
      <c r="F377" s="54">
        <v>2429.232920252538</v>
      </c>
      <c r="G377" s="54">
        <v>3091.0968765356529</v>
      </c>
      <c r="H377" s="54">
        <v>3332.7681303973472</v>
      </c>
      <c r="I377" s="54">
        <v>3236.7244482333995</v>
      </c>
      <c r="J377" s="10">
        <v>2953.2667792707625</v>
      </c>
      <c r="K377" s="11">
        <v>2778.3560438127529</v>
      </c>
      <c r="L377" s="11">
        <v>2310.9027426287025</v>
      </c>
      <c r="M377" s="11">
        <v>2261.593874320914</v>
      </c>
      <c r="N377" s="11">
        <v>2176.5251358695655</v>
      </c>
      <c r="O377" s="12">
        <v>2176.2835785457551</v>
      </c>
      <c r="P377" s="12">
        <v>2657.4000565838769</v>
      </c>
      <c r="Q377" s="12">
        <v>2659.5597778582214</v>
      </c>
      <c r="R377" s="12">
        <v>3289.3397227267005</v>
      </c>
      <c r="S377" s="12">
        <v>2836.897299039977</v>
      </c>
      <c r="T377" s="187">
        <v>3130.079989737857</v>
      </c>
      <c r="U377" s="15">
        <v>3203.794608815007</v>
      </c>
      <c r="V377" s="15">
        <v>3161.8681349870858</v>
      </c>
    </row>
    <row r="378" spans="1:22" ht="15" customHeight="1" x14ac:dyDescent="0.2">
      <c r="A378" s="57" t="s">
        <v>18</v>
      </c>
      <c r="B378" s="58">
        <v>8119.4909217111745</v>
      </c>
      <c r="C378" s="62">
        <v>10265.03369166351</v>
      </c>
      <c r="D378" s="62">
        <v>7802.3208221232298</v>
      </c>
      <c r="E378" s="62">
        <v>8064.8791451798543</v>
      </c>
      <c r="F378" s="62">
        <v>8397.2861720697165</v>
      </c>
      <c r="G378" s="62">
        <v>9236.0349331425168</v>
      </c>
      <c r="H378" s="62">
        <v>9720.4470473900928</v>
      </c>
      <c r="I378" s="62">
        <v>10372.240736435109</v>
      </c>
      <c r="J378" s="17">
        <v>9744.887017756153</v>
      </c>
      <c r="K378" s="18">
        <v>9629.9925022819152</v>
      </c>
      <c r="L378" s="18">
        <v>9030.1114380570816</v>
      </c>
      <c r="M378" s="18">
        <v>9172.9349360482538</v>
      </c>
      <c r="N378" s="18">
        <v>9044.5108695652179</v>
      </c>
      <c r="O378" s="18">
        <v>8986.6037874880258</v>
      </c>
      <c r="P378" s="18">
        <v>9915.7946176730311</v>
      </c>
      <c r="Q378" s="18">
        <v>11549.078676684827</v>
      </c>
      <c r="R378" s="18">
        <v>11879.904878355781</v>
      </c>
      <c r="S378" s="12">
        <v>12832.190320962887</v>
      </c>
      <c r="T378" s="187">
        <v>12340.788352467953</v>
      </c>
      <c r="U378" s="15">
        <v>12772.443571755377</v>
      </c>
      <c r="V378" s="15">
        <v>14052.647612560195</v>
      </c>
    </row>
    <row r="379" spans="1:22" ht="15" customHeight="1" x14ac:dyDescent="0.2">
      <c r="A379" s="266"/>
      <c r="B379" s="266"/>
      <c r="C379" s="266"/>
      <c r="D379" s="266"/>
      <c r="E379" s="266"/>
      <c r="F379" s="266"/>
      <c r="G379" s="266"/>
      <c r="H379" s="266"/>
      <c r="I379" s="266"/>
      <c r="J379" s="27"/>
      <c r="K379" s="27"/>
      <c r="L379" s="27"/>
      <c r="M379" s="27"/>
      <c r="N379" s="27"/>
      <c r="O379" s="27"/>
      <c r="P379" s="28"/>
      <c r="Q379" s="28"/>
      <c r="R379" s="28"/>
      <c r="S379" s="232"/>
      <c r="T379" s="233"/>
      <c r="U379" s="233"/>
      <c r="V379" s="233"/>
    </row>
    <row r="380" spans="1:22" ht="15" customHeight="1" x14ac:dyDescent="0.2">
      <c r="A380" s="60" t="s">
        <v>39</v>
      </c>
      <c r="B380" s="46"/>
      <c r="C380" s="47"/>
      <c r="D380" s="47"/>
      <c r="E380" s="47"/>
      <c r="F380" s="47"/>
      <c r="G380" s="47"/>
      <c r="H380" s="47"/>
      <c r="I380" s="47"/>
      <c r="J380" s="21"/>
      <c r="K380" s="22"/>
      <c r="L380" s="22"/>
      <c r="M380" s="22"/>
      <c r="N380" s="22"/>
      <c r="O380" s="22"/>
      <c r="P380" s="22"/>
      <c r="Q380" s="22"/>
      <c r="R380" s="22"/>
      <c r="S380" s="7"/>
      <c r="T380" s="49"/>
      <c r="U380" s="50"/>
      <c r="V380" s="50"/>
    </row>
    <row r="381" spans="1:22" ht="15" customHeight="1" x14ac:dyDescent="0.2">
      <c r="A381" s="61"/>
      <c r="J381" s="10"/>
      <c r="K381" s="11"/>
      <c r="L381" s="11"/>
      <c r="M381" s="11"/>
      <c r="N381" s="11"/>
      <c r="O381" s="11"/>
      <c r="P381" s="11"/>
      <c r="Q381" s="11"/>
      <c r="R381" s="11"/>
      <c r="S381" s="7"/>
      <c r="T381" s="49"/>
      <c r="U381" s="50"/>
      <c r="V381" s="50"/>
    </row>
    <row r="382" spans="1:22" ht="15" customHeight="1" x14ac:dyDescent="0.2">
      <c r="A382" s="51" t="s">
        <v>10</v>
      </c>
      <c r="B382" s="52">
        <v>4183.3</v>
      </c>
      <c r="C382" s="53">
        <v>4123.4799999999996</v>
      </c>
      <c r="D382" s="53">
        <v>3952.27</v>
      </c>
      <c r="E382" s="53">
        <v>3870.64</v>
      </c>
      <c r="F382" s="53">
        <v>3761.71</v>
      </c>
      <c r="G382" s="53">
        <v>3728.74</v>
      </c>
      <c r="H382" s="53">
        <v>3625.59</v>
      </c>
      <c r="I382" s="53">
        <v>3566.79</v>
      </c>
      <c r="J382" s="8">
        <v>3521.85</v>
      </c>
      <c r="K382" s="9">
        <v>3448.31</v>
      </c>
      <c r="L382" s="9">
        <v>3391.18</v>
      </c>
      <c r="M382" s="9">
        <v>3477.44</v>
      </c>
      <c r="N382" s="9">
        <v>3570.73</v>
      </c>
      <c r="O382" s="9">
        <v>3558.52</v>
      </c>
      <c r="P382" s="9">
        <v>3601.72</v>
      </c>
      <c r="Q382" s="9">
        <v>3560.54</v>
      </c>
      <c r="R382" s="9">
        <v>3522.92</v>
      </c>
      <c r="S382" s="9">
        <v>3362.92</v>
      </c>
      <c r="T382" s="186">
        <v>3269.06</v>
      </c>
      <c r="U382" s="9">
        <v>3153.65</v>
      </c>
      <c r="V382" s="9">
        <v>3127.15</v>
      </c>
    </row>
    <row r="383" spans="1:22" ht="15" customHeight="1" x14ac:dyDescent="0.2">
      <c r="A383" s="51" t="s">
        <v>11</v>
      </c>
      <c r="B383" s="51">
        <v>4804407</v>
      </c>
      <c r="C383" s="54">
        <v>5812625</v>
      </c>
      <c r="D383" s="54">
        <v>5689931</v>
      </c>
      <c r="E383" s="54">
        <v>7027096</v>
      </c>
      <c r="F383" s="54">
        <v>7312933</v>
      </c>
      <c r="G383" s="54">
        <v>7658698</v>
      </c>
      <c r="H383" s="54">
        <v>8143064</v>
      </c>
      <c r="I383" s="54">
        <v>8631135</v>
      </c>
      <c r="J383" s="10">
        <v>9428952</v>
      </c>
      <c r="K383" s="11">
        <v>11246748</v>
      </c>
      <c r="L383" s="12">
        <v>10623962</v>
      </c>
      <c r="M383" s="12">
        <v>7791682</v>
      </c>
      <c r="N383" s="12">
        <v>7327156</v>
      </c>
      <c r="O383" s="12">
        <v>7446118</v>
      </c>
      <c r="P383" s="12">
        <v>7958396</v>
      </c>
      <c r="Q383" s="12">
        <v>6784910</v>
      </c>
      <c r="R383" s="12">
        <v>6103588</v>
      </c>
      <c r="S383" s="12">
        <v>7900544</v>
      </c>
      <c r="T383" s="187">
        <v>9619053</v>
      </c>
      <c r="U383" s="15">
        <v>8881704</v>
      </c>
      <c r="V383" s="15">
        <v>9448466</v>
      </c>
    </row>
    <row r="384" spans="1:22" ht="15" customHeight="1" x14ac:dyDescent="0.2">
      <c r="A384" s="51" t="s">
        <v>12</v>
      </c>
      <c r="B384" s="51">
        <v>21426356</v>
      </c>
      <c r="C384" s="54">
        <v>19035236</v>
      </c>
      <c r="D384" s="54">
        <v>19114893</v>
      </c>
      <c r="E384" s="54">
        <v>18514606</v>
      </c>
      <c r="F384" s="54">
        <v>18085946</v>
      </c>
      <c r="G384" s="54">
        <v>19036792</v>
      </c>
      <c r="H384" s="54">
        <v>19804217</v>
      </c>
      <c r="I384" s="54">
        <v>22244909</v>
      </c>
      <c r="J384" s="13">
        <v>21809493</v>
      </c>
      <c r="K384" s="14">
        <v>18935378</v>
      </c>
      <c r="L384" s="11">
        <v>18084877</v>
      </c>
      <c r="M384" s="11">
        <v>19456462</v>
      </c>
      <c r="N384" s="11">
        <v>20405049</v>
      </c>
      <c r="O384" s="11">
        <v>20732185</v>
      </c>
      <c r="P384" s="11">
        <v>22525398</v>
      </c>
      <c r="Q384" s="11">
        <v>22564279</v>
      </c>
      <c r="R384" s="11">
        <v>24291883</v>
      </c>
      <c r="S384" s="11">
        <v>24358201</v>
      </c>
      <c r="T384" s="188">
        <v>25613401</v>
      </c>
      <c r="U384" s="11">
        <v>25473994</v>
      </c>
      <c r="V384" s="11">
        <v>26752220</v>
      </c>
    </row>
    <row r="385" spans="1:22" ht="15" customHeight="1" x14ac:dyDescent="0.2">
      <c r="A385" s="51" t="s">
        <v>13</v>
      </c>
      <c r="B385" s="51">
        <v>7290282</v>
      </c>
      <c r="C385" s="54">
        <v>7151631</v>
      </c>
      <c r="D385" s="54">
        <v>7691316</v>
      </c>
      <c r="E385" s="54">
        <v>7935988</v>
      </c>
      <c r="F385" s="54">
        <v>7878722</v>
      </c>
      <c r="G385" s="54">
        <v>8567885</v>
      </c>
      <c r="H385" s="54">
        <v>8406305</v>
      </c>
      <c r="I385" s="54">
        <v>7706251</v>
      </c>
      <c r="J385" s="10">
        <v>7444632</v>
      </c>
      <c r="K385" s="11">
        <v>7349206</v>
      </c>
      <c r="L385" s="11">
        <v>7814068</v>
      </c>
      <c r="M385" s="11">
        <v>7904533</v>
      </c>
      <c r="N385" s="11">
        <v>8824216</v>
      </c>
      <c r="O385" s="26">
        <v>8836988</v>
      </c>
      <c r="P385" s="26">
        <v>9370720</v>
      </c>
      <c r="Q385" s="26">
        <v>9295835</v>
      </c>
      <c r="R385" s="26">
        <v>10066725</v>
      </c>
      <c r="S385" s="11">
        <v>9973687</v>
      </c>
      <c r="T385" s="188">
        <v>9766630</v>
      </c>
      <c r="U385" s="11">
        <v>9316572</v>
      </c>
      <c r="V385" s="11">
        <v>9424067</v>
      </c>
    </row>
    <row r="386" spans="1:22" ht="15" customHeight="1" x14ac:dyDescent="0.2">
      <c r="A386" s="51" t="s">
        <v>14</v>
      </c>
      <c r="B386" s="51">
        <v>33521045</v>
      </c>
      <c r="C386" s="54">
        <v>31999492</v>
      </c>
      <c r="D386" s="54">
        <v>32496140</v>
      </c>
      <c r="E386" s="54">
        <v>33477690</v>
      </c>
      <c r="F386" s="54">
        <v>33277601</v>
      </c>
      <c r="G386" s="54">
        <v>35263375</v>
      </c>
      <c r="H386" s="54">
        <v>36353586</v>
      </c>
      <c r="I386" s="54">
        <v>38582295</v>
      </c>
      <c r="J386" s="10">
        <v>38683077</v>
      </c>
      <c r="K386" s="11">
        <v>37531332</v>
      </c>
      <c r="L386" s="11">
        <v>36522907</v>
      </c>
      <c r="M386" s="11">
        <v>35152677</v>
      </c>
      <c r="N386" s="11">
        <v>36556421</v>
      </c>
      <c r="O386" s="11">
        <v>37015291</v>
      </c>
      <c r="P386" s="11">
        <v>39854514</v>
      </c>
      <c r="Q386" s="11">
        <v>38645024</v>
      </c>
      <c r="R386" s="11">
        <v>40462196</v>
      </c>
      <c r="S386" s="11">
        <v>42232432</v>
      </c>
      <c r="T386" s="188">
        <v>44999084</v>
      </c>
      <c r="U386" s="11">
        <v>43672270</v>
      </c>
      <c r="V386" s="11">
        <v>45624753</v>
      </c>
    </row>
    <row r="387" spans="1:22" ht="15" customHeight="1" x14ac:dyDescent="0.2">
      <c r="A387" s="51"/>
      <c r="B387" s="51"/>
      <c r="C387" s="54"/>
      <c r="D387" s="54"/>
      <c r="E387" s="54"/>
      <c r="F387" s="54"/>
      <c r="G387" s="54"/>
      <c r="H387" s="54"/>
      <c r="I387" s="54"/>
      <c r="J387" s="10"/>
      <c r="K387" s="11"/>
      <c r="L387" s="11"/>
      <c r="M387" s="11"/>
      <c r="N387" s="11"/>
      <c r="O387" s="11"/>
      <c r="P387" s="11"/>
      <c r="Q387" s="11"/>
      <c r="R387" s="11"/>
      <c r="S387" s="11"/>
      <c r="T387" s="188"/>
      <c r="U387" s="11"/>
      <c r="V387" s="11"/>
    </row>
    <row r="388" spans="1:22" ht="15" customHeight="1" x14ac:dyDescent="0.2">
      <c r="A388" s="51" t="s">
        <v>15</v>
      </c>
      <c r="B388" s="55">
        <v>1148.472975880286</v>
      </c>
      <c r="C388" s="54">
        <v>1409.6406433400916</v>
      </c>
      <c r="D388" s="54">
        <v>1439.661510979766</v>
      </c>
      <c r="E388" s="54">
        <v>1815.4868445528389</v>
      </c>
      <c r="F388" s="54">
        <v>1944.0448625757965</v>
      </c>
      <c r="G388" s="54">
        <v>2053.9640736549077</v>
      </c>
      <c r="H388" s="54">
        <v>2245.9969273966444</v>
      </c>
      <c r="I388" s="54">
        <v>2419.8607150967678</v>
      </c>
      <c r="J388" s="10">
        <v>2677.2724562374888</v>
      </c>
      <c r="K388" s="11">
        <v>3261.524630906154</v>
      </c>
      <c r="L388" s="11">
        <v>3132.82161371558</v>
      </c>
      <c r="M388" s="11">
        <v>2240.6373654182385</v>
      </c>
      <c r="N388" s="11">
        <v>2052.0050521882081</v>
      </c>
      <c r="O388" s="11">
        <v>2092.4760855636614</v>
      </c>
      <c r="P388" s="11">
        <v>2209.6098530701997</v>
      </c>
      <c r="Q388" s="11">
        <v>1905.584546164346</v>
      </c>
      <c r="R388" s="11">
        <v>1732.536645737059</v>
      </c>
      <c r="S388" s="11">
        <v>2349.3107180664424</v>
      </c>
      <c r="T388" s="188">
        <v>2942.4522645653492</v>
      </c>
      <c r="U388" s="11">
        <v>2816.325210470407</v>
      </c>
      <c r="V388" s="11">
        <v>3021.4303759013796</v>
      </c>
    </row>
    <row r="389" spans="1:22" ht="15" customHeight="1" x14ac:dyDescent="0.2">
      <c r="A389" s="51" t="s">
        <v>16</v>
      </c>
      <c r="B389" s="55">
        <v>5121.8788994334618</v>
      </c>
      <c r="C389" s="54">
        <v>4616.3037046378304</v>
      </c>
      <c r="D389" s="54">
        <v>4836.433998689361</v>
      </c>
      <c r="E389" s="54">
        <v>4783.3448731992639</v>
      </c>
      <c r="F389" s="54">
        <v>4807.9054472566995</v>
      </c>
      <c r="G389" s="54">
        <v>5105.4222069653561</v>
      </c>
      <c r="H389" s="54">
        <v>5462.3432324118276</v>
      </c>
      <c r="I389" s="54">
        <v>6236.674713117397</v>
      </c>
      <c r="J389" s="10">
        <v>6192.6240470207422</v>
      </c>
      <c r="K389" s="11">
        <v>5491.2052570679552</v>
      </c>
      <c r="L389" s="11">
        <v>5332.9156812672882</v>
      </c>
      <c r="M389" s="11">
        <v>5595.0532575687857</v>
      </c>
      <c r="N389" s="11">
        <v>5714.5314823579492</v>
      </c>
      <c r="O389" s="11">
        <v>5826.0695457662177</v>
      </c>
      <c r="P389" s="11">
        <v>6254.066945792566</v>
      </c>
      <c r="Q389" s="11">
        <v>6337.3193392013573</v>
      </c>
      <c r="R389" s="11">
        <v>6895.3830912992626</v>
      </c>
      <c r="S389" s="11">
        <v>7243.1699237567354</v>
      </c>
      <c r="T389" s="188">
        <v>7835.0966332829621</v>
      </c>
      <c r="U389" s="11">
        <v>8077.6224374930634</v>
      </c>
      <c r="V389" s="11">
        <v>8554.824680619733</v>
      </c>
    </row>
    <row r="390" spans="1:22" ht="15" customHeight="1" x14ac:dyDescent="0.2">
      <c r="A390" s="51" t="s">
        <v>17</v>
      </c>
      <c r="B390" s="55">
        <v>1742.7107785719406</v>
      </c>
      <c r="C390" s="54">
        <v>1734.3678155344517</v>
      </c>
      <c r="D390" s="54">
        <v>1946.0502445430095</v>
      </c>
      <c r="E390" s="54">
        <v>2050.3038257239114</v>
      </c>
      <c r="F390" s="54">
        <v>2094.4522570852087</v>
      </c>
      <c r="G390" s="54">
        <v>2297.7963065271379</v>
      </c>
      <c r="H390" s="54">
        <v>2318.6033169773746</v>
      </c>
      <c r="I390" s="54">
        <v>2160.5564106661732</v>
      </c>
      <c r="J390" s="10">
        <v>2113.841304995954</v>
      </c>
      <c r="K390" s="11">
        <v>2131.2486406384578</v>
      </c>
      <c r="L390" s="11">
        <v>2304.2327449442378</v>
      </c>
      <c r="M390" s="11">
        <v>2273.0896866660532</v>
      </c>
      <c r="N390" s="11">
        <v>2471.2638592108615</v>
      </c>
      <c r="O390" s="12">
        <v>2483.332396614323</v>
      </c>
      <c r="P390" s="12">
        <v>2601.7347267416681</v>
      </c>
      <c r="Q390" s="12">
        <v>2610.7935874895379</v>
      </c>
      <c r="R390" s="12">
        <v>2857.4946351322196</v>
      </c>
      <c r="S390" s="12">
        <v>2965.7818205607032</v>
      </c>
      <c r="T390" s="187">
        <v>2987.5958226523835</v>
      </c>
      <c r="U390" s="15">
        <v>2954.2187623864411</v>
      </c>
      <c r="V390" s="15">
        <v>3013.6280638920421</v>
      </c>
    </row>
    <row r="391" spans="1:22" ht="15" customHeight="1" x14ac:dyDescent="0.2">
      <c r="A391" s="57" t="s">
        <v>18</v>
      </c>
      <c r="B391" s="58">
        <v>8013.0626538856877</v>
      </c>
      <c r="C391" s="62">
        <v>7760.3121635123734</v>
      </c>
      <c r="D391" s="62">
        <v>8222.145754212137</v>
      </c>
      <c r="E391" s="62">
        <v>8649.1355434760153</v>
      </c>
      <c r="F391" s="62">
        <v>8846.4025669177045</v>
      </c>
      <c r="G391" s="62">
        <v>9457.1825871474011</v>
      </c>
      <c r="H391" s="62">
        <v>10026.943476785847</v>
      </c>
      <c r="I391" s="62">
        <v>10817.091838880338</v>
      </c>
      <c r="J391" s="17">
        <v>10983.737808254185</v>
      </c>
      <c r="K391" s="18">
        <v>10883.978528612566</v>
      </c>
      <c r="L391" s="18">
        <v>10769.970039927106</v>
      </c>
      <c r="M391" s="18">
        <v>10108.780309653079</v>
      </c>
      <c r="N391" s="18">
        <v>10237.800393757019</v>
      </c>
      <c r="O391" s="18">
        <v>10401.878027944202</v>
      </c>
      <c r="P391" s="18">
        <v>11065.411525604433</v>
      </c>
      <c r="Q391" s="18">
        <v>10853.697472855241</v>
      </c>
      <c r="R391" s="18">
        <v>11485.414372168541</v>
      </c>
      <c r="S391" s="12">
        <v>12558.26246238388</v>
      </c>
      <c r="T391" s="187">
        <v>13765.144720500695</v>
      </c>
      <c r="U391" s="15">
        <v>13848.166410349912</v>
      </c>
      <c r="V391" s="15">
        <v>14589.883120413155</v>
      </c>
    </row>
    <row r="392" spans="1:22" ht="15" customHeight="1" x14ac:dyDescent="0.2">
      <c r="A392" s="263"/>
      <c r="B392" s="263"/>
      <c r="C392" s="263"/>
      <c r="D392" s="263"/>
      <c r="E392" s="263"/>
      <c r="F392" s="263"/>
      <c r="G392" s="263"/>
      <c r="H392" s="263"/>
      <c r="I392" s="263"/>
      <c r="J392" s="30"/>
      <c r="K392" s="31"/>
      <c r="L392" s="31"/>
      <c r="M392" s="31"/>
      <c r="N392" s="31"/>
      <c r="O392" s="31"/>
      <c r="P392" s="31"/>
      <c r="Q392" s="31"/>
      <c r="R392" s="31"/>
      <c r="S392" s="232"/>
      <c r="T392" s="233"/>
      <c r="U392" s="233"/>
      <c r="V392" s="233"/>
    </row>
    <row r="393" spans="1:22" ht="15" customHeight="1" x14ac:dyDescent="0.2">
      <c r="A393" s="60" t="s">
        <v>40</v>
      </c>
      <c r="B393" s="46"/>
      <c r="C393" s="47"/>
      <c r="D393" s="47"/>
      <c r="E393" s="47"/>
      <c r="F393" s="47"/>
      <c r="G393" s="47"/>
      <c r="H393" s="47"/>
      <c r="I393" s="47"/>
      <c r="J393" s="21"/>
      <c r="K393" s="22"/>
      <c r="L393" s="22"/>
      <c r="M393" s="22"/>
      <c r="N393" s="22"/>
      <c r="O393" s="22"/>
      <c r="P393" s="22"/>
      <c r="Q393" s="22"/>
      <c r="R393" s="22"/>
      <c r="S393" s="7"/>
      <c r="T393" s="49"/>
      <c r="U393" s="50"/>
      <c r="V393" s="50"/>
    </row>
    <row r="394" spans="1:22" ht="15" customHeight="1" x14ac:dyDescent="0.2">
      <c r="A394" s="61"/>
      <c r="J394" s="10"/>
      <c r="K394" s="11"/>
      <c r="L394" s="11"/>
      <c r="M394" s="11"/>
      <c r="N394" s="11"/>
      <c r="O394" s="11"/>
      <c r="P394" s="11"/>
      <c r="Q394" s="11"/>
      <c r="R394" s="11"/>
      <c r="S394" s="7"/>
      <c r="T394" s="49"/>
      <c r="U394" s="50"/>
      <c r="V394" s="50"/>
    </row>
    <row r="395" spans="1:22" ht="15" customHeight="1" x14ac:dyDescent="0.2">
      <c r="A395" s="51" t="s">
        <v>10</v>
      </c>
      <c r="B395" s="52">
        <v>1434.26</v>
      </c>
      <c r="C395" s="53">
        <v>1437.82</v>
      </c>
      <c r="D395" s="53">
        <v>1457.43</v>
      </c>
      <c r="E395" s="53">
        <v>1454.24</v>
      </c>
      <c r="F395" s="53">
        <v>1454.39</v>
      </c>
      <c r="G395" s="53">
        <v>1423.24</v>
      </c>
      <c r="H395" s="53">
        <v>1441.36</v>
      </c>
      <c r="I395" s="53">
        <v>1441.61</v>
      </c>
      <c r="J395" s="8">
        <v>1417.1</v>
      </c>
      <c r="K395" s="9">
        <v>1416.69</v>
      </c>
      <c r="L395" s="9">
        <v>1417.95</v>
      </c>
      <c r="M395" s="9">
        <v>1408.61</v>
      </c>
      <c r="N395" s="9">
        <v>1408.61</v>
      </c>
      <c r="O395" s="9">
        <v>1378.56</v>
      </c>
      <c r="P395" s="9">
        <v>1352.58</v>
      </c>
      <c r="Q395" s="9">
        <v>1306.6099999999999</v>
      </c>
      <c r="R395" s="9">
        <v>1272.18</v>
      </c>
      <c r="S395" s="9">
        <v>1187.5999999999999</v>
      </c>
      <c r="T395" s="186">
        <v>1181.8699999999999</v>
      </c>
      <c r="U395" s="9">
        <v>1157.0899999999999</v>
      </c>
      <c r="V395" s="9">
        <v>1157.93</v>
      </c>
    </row>
    <row r="396" spans="1:22" ht="15" customHeight="1" x14ac:dyDescent="0.2">
      <c r="A396" s="51" t="s">
        <v>11</v>
      </c>
      <c r="B396" s="51">
        <v>965764</v>
      </c>
      <c r="C396" s="54">
        <v>1207030</v>
      </c>
      <c r="D396" s="54">
        <v>1266447</v>
      </c>
      <c r="E396" s="54">
        <v>1545354</v>
      </c>
      <c r="F396" s="54">
        <v>1506703</v>
      </c>
      <c r="G396" s="54">
        <v>1409716</v>
      </c>
      <c r="H396" s="54">
        <v>1508866</v>
      </c>
      <c r="I396" s="54">
        <v>1473190</v>
      </c>
      <c r="J396" s="10">
        <v>1514621</v>
      </c>
      <c r="K396" s="11">
        <v>2387687</v>
      </c>
      <c r="L396" s="12">
        <v>1994049</v>
      </c>
      <c r="M396" s="12">
        <v>1521326</v>
      </c>
      <c r="N396" s="12">
        <v>1520902</v>
      </c>
      <c r="O396" s="12">
        <v>1635401</v>
      </c>
      <c r="P396" s="12">
        <v>1514770</v>
      </c>
      <c r="Q396" s="12">
        <v>1688099</v>
      </c>
      <c r="R396" s="12">
        <v>1653777</v>
      </c>
      <c r="S396" s="12">
        <v>1743510</v>
      </c>
      <c r="T396" s="187">
        <v>1827215</v>
      </c>
      <c r="U396" s="15">
        <v>2113165</v>
      </c>
      <c r="V396" s="15">
        <v>3097382</v>
      </c>
    </row>
    <row r="397" spans="1:22" ht="15" customHeight="1" x14ac:dyDescent="0.2">
      <c r="A397" s="51" t="s">
        <v>12</v>
      </c>
      <c r="B397" s="51">
        <v>6380303</v>
      </c>
      <c r="C397" s="54">
        <v>7241034</v>
      </c>
      <c r="D397" s="54">
        <v>6709580</v>
      </c>
      <c r="E397" s="54">
        <v>6382070</v>
      </c>
      <c r="F397" s="54">
        <v>6887422</v>
      </c>
      <c r="G397" s="54">
        <v>7239541</v>
      </c>
      <c r="H397" s="54">
        <v>7674955</v>
      </c>
      <c r="I397" s="54">
        <v>8393670</v>
      </c>
      <c r="J397" s="13">
        <v>8007635</v>
      </c>
      <c r="K397" s="14">
        <v>7271716</v>
      </c>
      <c r="L397" s="11">
        <v>7506747</v>
      </c>
      <c r="M397" s="11">
        <v>7522858</v>
      </c>
      <c r="N397" s="11">
        <v>7913757</v>
      </c>
      <c r="O397" s="11">
        <v>7895830</v>
      </c>
      <c r="P397" s="11">
        <v>8183514</v>
      </c>
      <c r="Q397" s="11">
        <v>8241283</v>
      </c>
      <c r="R397" s="11">
        <v>8852385</v>
      </c>
      <c r="S397" s="11">
        <v>9630194</v>
      </c>
      <c r="T397" s="188">
        <v>8706956</v>
      </c>
      <c r="U397" s="11">
        <v>8892724</v>
      </c>
      <c r="V397" s="11">
        <v>9267919</v>
      </c>
    </row>
    <row r="398" spans="1:22" ht="15" customHeight="1" x14ac:dyDescent="0.2">
      <c r="A398" s="51" t="s">
        <v>13</v>
      </c>
      <c r="B398" s="51">
        <v>3765478</v>
      </c>
      <c r="C398" s="54">
        <v>4706596</v>
      </c>
      <c r="D398" s="54">
        <v>4835369</v>
      </c>
      <c r="E398" s="54">
        <v>5140554</v>
      </c>
      <c r="F398" s="54">
        <v>5188953</v>
      </c>
      <c r="G398" s="54">
        <v>6174523</v>
      </c>
      <c r="H398" s="54">
        <v>6213152</v>
      </c>
      <c r="I398" s="54">
        <v>5838136</v>
      </c>
      <c r="J398" s="10">
        <v>5047973</v>
      </c>
      <c r="K398" s="11">
        <v>5274791</v>
      </c>
      <c r="L398" s="11">
        <v>4374300</v>
      </c>
      <c r="M398" s="11">
        <v>4331571</v>
      </c>
      <c r="N398" s="11">
        <v>4212811</v>
      </c>
      <c r="O398" s="26">
        <v>4069939</v>
      </c>
      <c r="P398" s="26">
        <v>4188192</v>
      </c>
      <c r="Q398" s="26">
        <v>4245388</v>
      </c>
      <c r="R398" s="26">
        <v>4184370</v>
      </c>
      <c r="S398" s="11">
        <v>3527516</v>
      </c>
      <c r="T398" s="188">
        <v>3465838</v>
      </c>
      <c r="U398" s="11">
        <v>3310215</v>
      </c>
      <c r="V398" s="11">
        <v>3302790</v>
      </c>
    </row>
    <row r="399" spans="1:22" ht="15" customHeight="1" x14ac:dyDescent="0.2">
      <c r="A399" s="51" t="s">
        <v>14</v>
      </c>
      <c r="B399" s="51">
        <v>11111545</v>
      </c>
      <c r="C399" s="54">
        <v>13154660</v>
      </c>
      <c r="D399" s="54">
        <v>12811396</v>
      </c>
      <c r="E399" s="54">
        <v>13067978</v>
      </c>
      <c r="F399" s="54">
        <v>13583078</v>
      </c>
      <c r="G399" s="54">
        <v>14823780</v>
      </c>
      <c r="H399" s="54">
        <v>15396973</v>
      </c>
      <c r="I399" s="54">
        <v>15704996</v>
      </c>
      <c r="J399" s="10">
        <v>14570229</v>
      </c>
      <c r="K399" s="11">
        <v>14934194</v>
      </c>
      <c r="L399" s="11">
        <v>13875096</v>
      </c>
      <c r="M399" s="11">
        <v>13375755</v>
      </c>
      <c r="N399" s="11">
        <v>13647470</v>
      </c>
      <c r="O399" s="11">
        <v>13601170</v>
      </c>
      <c r="P399" s="11">
        <v>13886476</v>
      </c>
      <c r="Q399" s="11">
        <v>14174770</v>
      </c>
      <c r="R399" s="11">
        <v>14690532</v>
      </c>
      <c r="S399" s="11">
        <v>14901220</v>
      </c>
      <c r="T399" s="188">
        <v>14000009</v>
      </c>
      <c r="U399" s="11">
        <v>14316104</v>
      </c>
      <c r="V399" s="11">
        <v>15668091</v>
      </c>
    </row>
    <row r="400" spans="1:22" ht="15" customHeight="1" x14ac:dyDescent="0.2">
      <c r="A400" s="51"/>
      <c r="B400" s="51"/>
      <c r="C400" s="54"/>
      <c r="D400" s="54"/>
      <c r="E400" s="54"/>
      <c r="F400" s="54"/>
      <c r="G400" s="54"/>
      <c r="H400" s="54"/>
      <c r="I400" s="54"/>
      <c r="J400" s="10"/>
      <c r="K400" s="11"/>
      <c r="L400" s="11"/>
      <c r="M400" s="11"/>
      <c r="N400" s="11"/>
      <c r="O400" s="11"/>
      <c r="P400" s="11"/>
      <c r="Q400" s="11"/>
      <c r="R400" s="11"/>
      <c r="S400" s="11"/>
      <c r="T400" s="188"/>
      <c r="U400" s="11"/>
      <c r="V400" s="11"/>
    </row>
    <row r="401" spans="1:22" ht="15" customHeight="1" x14ac:dyDescent="0.2">
      <c r="A401" s="51" t="s">
        <v>15</v>
      </c>
      <c r="B401" s="55">
        <v>673.35350633776306</v>
      </c>
      <c r="C401" s="54">
        <v>839.48616655770547</v>
      </c>
      <c r="D401" s="54">
        <v>868.95905806796895</v>
      </c>
      <c r="E401" s="54">
        <v>1062.6540323467927</v>
      </c>
      <c r="F401" s="54">
        <v>1035.9690316902618</v>
      </c>
      <c r="G401" s="54">
        <v>990.49773755656111</v>
      </c>
      <c r="H401" s="54">
        <v>1046.8349336737526</v>
      </c>
      <c r="I401" s="54">
        <v>1021.906063359716</v>
      </c>
      <c r="J401" s="10">
        <v>1068.8173029426293</v>
      </c>
      <c r="K401" s="11">
        <v>1685.3983581446894</v>
      </c>
      <c r="L401" s="11">
        <v>1406.2900666455093</v>
      </c>
      <c r="M401" s="11">
        <v>1080.0193098160598</v>
      </c>
      <c r="N401" s="11">
        <v>1079.7183038598334</v>
      </c>
      <c r="O401" s="11">
        <v>1186.3110782265553</v>
      </c>
      <c r="P401" s="11">
        <v>1119.911576394742</v>
      </c>
      <c r="Q401" s="11">
        <v>1291.9685292474419</v>
      </c>
      <c r="R401" s="11">
        <v>1299.9551950195726</v>
      </c>
      <c r="S401" s="11">
        <v>1468.0953182889864</v>
      </c>
      <c r="T401" s="188">
        <v>1546.0372122145416</v>
      </c>
      <c r="U401" s="11">
        <v>1826.2753977650832</v>
      </c>
      <c r="V401" s="11">
        <v>2674.9302634874298</v>
      </c>
    </row>
    <row r="402" spans="1:22" ht="15" customHeight="1" x14ac:dyDescent="0.2">
      <c r="A402" s="51" t="s">
        <v>16</v>
      </c>
      <c r="B402" s="55">
        <v>4448.4981802462598</v>
      </c>
      <c r="C402" s="54">
        <v>5036.1199593829551</v>
      </c>
      <c r="D402" s="54">
        <v>4603.7065244986034</v>
      </c>
      <c r="E402" s="54">
        <v>4388.5947298932779</v>
      </c>
      <c r="F402" s="54">
        <v>4735.6087431844271</v>
      </c>
      <c r="G402" s="54">
        <v>5086.6621230431974</v>
      </c>
      <c r="H402" s="54">
        <v>5324.8008824998615</v>
      </c>
      <c r="I402" s="54">
        <v>5822.4277023605555</v>
      </c>
      <c r="J402" s="10">
        <v>5650.7197798320522</v>
      </c>
      <c r="K402" s="11">
        <v>5132.8914582583348</v>
      </c>
      <c r="L402" s="11">
        <v>5294.0844176451919</v>
      </c>
      <c r="M402" s="11">
        <v>5340.6251552949361</v>
      </c>
      <c r="N402" s="11">
        <v>5618.1320592640977</v>
      </c>
      <c r="O402" s="11">
        <v>5727.5925603528322</v>
      </c>
      <c r="P402" s="11">
        <v>6050.2994277602811</v>
      </c>
      <c r="Q402" s="11">
        <v>6307.3778709790995</v>
      </c>
      <c r="R402" s="11">
        <v>6958.4374852615192</v>
      </c>
      <c r="S402" s="11">
        <v>8108.9541933310884</v>
      </c>
      <c r="T402" s="188">
        <v>7367.1012886358067</v>
      </c>
      <c r="U402" s="11">
        <v>7685.4211859060233</v>
      </c>
      <c r="V402" s="11">
        <v>8003.868109471211</v>
      </c>
    </row>
    <row r="403" spans="1:22" ht="15" customHeight="1" x14ac:dyDescent="0.2">
      <c r="A403" s="51" t="s">
        <v>17</v>
      </c>
      <c r="B403" s="55">
        <v>2625.3803355040232</v>
      </c>
      <c r="C403" s="54">
        <v>3273.4250462505738</v>
      </c>
      <c r="D403" s="54">
        <v>3317.7367009050176</v>
      </c>
      <c r="E403" s="54">
        <v>3534.873198371658</v>
      </c>
      <c r="F403" s="54">
        <v>3567.7864946816189</v>
      </c>
      <c r="G403" s="54">
        <v>4338.3568477558247</v>
      </c>
      <c r="H403" s="54">
        <v>4310.6177499028699</v>
      </c>
      <c r="I403" s="54">
        <v>4049.7332843140657</v>
      </c>
      <c r="J403" s="10">
        <v>3562.1854491567287</v>
      </c>
      <c r="K403" s="11">
        <v>3723.3205570731775</v>
      </c>
      <c r="L403" s="11">
        <v>3084.9465778059875</v>
      </c>
      <c r="M403" s="11">
        <v>3075.0676198521951</v>
      </c>
      <c r="N403" s="11">
        <v>2990.7575553204933</v>
      </c>
      <c r="O403" s="12">
        <v>2952.3118326369545</v>
      </c>
      <c r="P403" s="12">
        <v>3096.4467905780066</v>
      </c>
      <c r="Q403" s="12">
        <v>3249.1623361217198</v>
      </c>
      <c r="R403" s="12">
        <v>3289.1336131679477</v>
      </c>
      <c r="S403" s="12">
        <v>2970.289659818121</v>
      </c>
      <c r="T403" s="187">
        <v>2932.503574843257</v>
      </c>
      <c r="U403" s="15">
        <v>2860.8103086190358</v>
      </c>
      <c r="V403" s="15">
        <v>2852.3226792638588</v>
      </c>
    </row>
    <row r="404" spans="1:22" ht="15" customHeight="1" x14ac:dyDescent="0.2">
      <c r="A404" s="57" t="s">
        <v>18</v>
      </c>
      <c r="B404" s="58">
        <v>7747.2320220880456</v>
      </c>
      <c r="C404" s="62">
        <v>9149.0311721912349</v>
      </c>
      <c r="D404" s="62">
        <v>8790.4022834715906</v>
      </c>
      <c r="E404" s="62">
        <v>8986.1219606117284</v>
      </c>
      <c r="F404" s="62">
        <v>9339.3642695563085</v>
      </c>
      <c r="G404" s="62">
        <v>10415.516708355583</v>
      </c>
      <c r="H404" s="62">
        <v>10682.253566076484</v>
      </c>
      <c r="I404" s="62">
        <v>10894.067050034337</v>
      </c>
      <c r="J404" s="17">
        <v>10281.722531931409</v>
      </c>
      <c r="K404" s="18">
        <v>10541.610373476202</v>
      </c>
      <c r="L404" s="18">
        <v>9785.3210620966893</v>
      </c>
      <c r="M404" s="18">
        <v>9495.712084963192</v>
      </c>
      <c r="N404" s="18">
        <v>9688.6079184444243</v>
      </c>
      <c r="O404" s="18">
        <v>9866.2154712163428</v>
      </c>
      <c r="P404" s="18">
        <v>10266.65779473303</v>
      </c>
      <c r="Q404" s="18">
        <v>10848.508736348262</v>
      </c>
      <c r="R404" s="18">
        <v>11547.52629344904</v>
      </c>
      <c r="S404" s="12">
        <v>12547.339171438196</v>
      </c>
      <c r="T404" s="187">
        <v>11845.642075693606</v>
      </c>
      <c r="U404" s="15">
        <v>12372.506892290143</v>
      </c>
      <c r="V404" s="15">
        <v>13531.121052222499</v>
      </c>
    </row>
    <row r="405" spans="1:22" ht="15" customHeight="1" x14ac:dyDescent="0.2">
      <c r="A405" s="263"/>
      <c r="B405" s="263"/>
      <c r="C405" s="263"/>
      <c r="D405" s="263"/>
      <c r="E405" s="263"/>
      <c r="F405" s="263"/>
      <c r="G405" s="263"/>
      <c r="H405" s="263"/>
      <c r="I405" s="263"/>
      <c r="J405" s="30"/>
      <c r="K405" s="31"/>
      <c r="L405" s="31"/>
      <c r="M405" s="31"/>
      <c r="N405" s="31"/>
      <c r="O405" s="31"/>
      <c r="P405" s="31"/>
      <c r="Q405" s="31"/>
      <c r="R405" s="31"/>
      <c r="S405" s="232"/>
      <c r="T405" s="233"/>
      <c r="U405" s="233"/>
      <c r="V405" s="233"/>
    </row>
    <row r="406" spans="1:22" ht="15" customHeight="1" x14ac:dyDescent="0.2">
      <c r="A406" s="60" t="s">
        <v>548</v>
      </c>
      <c r="B406" s="46"/>
      <c r="C406" s="47"/>
      <c r="D406" s="47"/>
      <c r="E406" s="47"/>
      <c r="F406" s="47"/>
      <c r="G406" s="47"/>
      <c r="H406" s="47"/>
      <c r="I406" s="47"/>
      <c r="J406" s="21"/>
      <c r="K406" s="22"/>
      <c r="L406" s="22"/>
      <c r="M406" s="22"/>
      <c r="N406" s="22"/>
      <c r="O406" s="22"/>
      <c r="P406" s="22"/>
      <c r="Q406" s="22"/>
      <c r="R406" s="22"/>
      <c r="S406" s="7"/>
      <c r="T406" s="49"/>
      <c r="U406" s="50"/>
      <c r="V406" s="50"/>
    </row>
    <row r="407" spans="1:22" ht="15" customHeight="1" x14ac:dyDescent="0.2">
      <c r="A407" s="61"/>
      <c r="J407" s="10"/>
      <c r="K407" s="11"/>
      <c r="L407" s="11"/>
      <c r="M407" s="11"/>
      <c r="N407" s="11"/>
      <c r="O407" s="11"/>
      <c r="P407" s="11"/>
      <c r="Q407" s="11"/>
      <c r="R407" s="11"/>
      <c r="S407" s="7"/>
      <c r="T407" s="49"/>
      <c r="U407" s="50"/>
      <c r="V407" s="50"/>
    </row>
    <row r="408" spans="1:22" ht="15" customHeight="1" x14ac:dyDescent="0.2">
      <c r="A408" s="51" t="s">
        <v>10</v>
      </c>
      <c r="B408" s="52">
        <v>9931.1299999999992</v>
      </c>
      <c r="C408" s="53">
        <v>9859.18</v>
      </c>
      <c r="D408" s="53">
        <v>9891</v>
      </c>
      <c r="E408" s="53">
        <v>9944.67</v>
      </c>
      <c r="F408" s="53">
        <v>9868.9599999999991</v>
      </c>
      <c r="G408" s="53">
        <v>9941.7999999999993</v>
      </c>
      <c r="H408" s="53">
        <v>9951.07</v>
      </c>
      <c r="I408" s="53">
        <v>9833.44</v>
      </c>
      <c r="J408" s="8">
        <v>9645.6</v>
      </c>
      <c r="K408" s="9">
        <v>9531.27</v>
      </c>
      <c r="L408" s="9">
        <v>9419.41</v>
      </c>
      <c r="M408" s="9">
        <v>9326.19</v>
      </c>
      <c r="N408" s="9">
        <v>9365.08</v>
      </c>
      <c r="O408" s="9">
        <v>9307.36</v>
      </c>
      <c r="P408" s="9">
        <v>9298.93</v>
      </c>
      <c r="Q408" s="9">
        <v>9297.9500000000007</v>
      </c>
      <c r="R408" s="9">
        <v>9148.5300000000007</v>
      </c>
      <c r="S408" s="9">
        <v>9063.23</v>
      </c>
      <c r="T408" s="186">
        <v>8929.7900000000009</v>
      </c>
      <c r="U408" s="9">
        <v>8809.99</v>
      </c>
      <c r="V408" s="9">
        <v>8248.2000000000007</v>
      </c>
    </row>
    <row r="409" spans="1:22" ht="15" customHeight="1" x14ac:dyDescent="0.2">
      <c r="A409" s="51" t="s">
        <v>11</v>
      </c>
      <c r="B409" s="51">
        <v>7545682</v>
      </c>
      <c r="C409" s="54">
        <v>8630573</v>
      </c>
      <c r="D409" s="54">
        <v>9940281</v>
      </c>
      <c r="E409" s="54">
        <v>11239578</v>
      </c>
      <c r="F409" s="54">
        <v>11573899</v>
      </c>
      <c r="G409" s="54">
        <v>11349535</v>
      </c>
      <c r="H409" s="54">
        <v>11444257</v>
      </c>
      <c r="I409" s="54">
        <v>11922560</v>
      </c>
      <c r="J409" s="10">
        <v>11934526</v>
      </c>
      <c r="K409" s="11">
        <v>15718087</v>
      </c>
      <c r="L409" s="12">
        <v>18205913</v>
      </c>
      <c r="M409" s="12">
        <v>13766186</v>
      </c>
      <c r="N409" s="12">
        <v>12285957</v>
      </c>
      <c r="O409" s="12">
        <v>12416301</v>
      </c>
      <c r="P409" s="12">
        <v>12265235</v>
      </c>
      <c r="Q409" s="12">
        <v>12181105</v>
      </c>
      <c r="R409" s="12">
        <v>12918733</v>
      </c>
      <c r="S409" s="12">
        <v>12469549</v>
      </c>
      <c r="T409" s="187">
        <v>12502381</v>
      </c>
      <c r="U409" s="15">
        <v>12516556</v>
      </c>
      <c r="V409" s="15">
        <v>18708574</v>
      </c>
    </row>
    <row r="410" spans="1:22" ht="15" customHeight="1" x14ac:dyDescent="0.2">
      <c r="A410" s="51" t="s">
        <v>12</v>
      </c>
      <c r="B410" s="51">
        <v>38592280</v>
      </c>
      <c r="C410" s="54">
        <v>51783160</v>
      </c>
      <c r="D410" s="54">
        <v>35207939</v>
      </c>
      <c r="E410" s="54">
        <v>36442390</v>
      </c>
      <c r="F410" s="54">
        <v>37048452</v>
      </c>
      <c r="G410" s="54">
        <v>38927929</v>
      </c>
      <c r="H410" s="54">
        <v>38532434</v>
      </c>
      <c r="I410" s="54">
        <v>50382580</v>
      </c>
      <c r="J410" s="13">
        <v>41083832</v>
      </c>
      <c r="K410" s="14">
        <v>36471796</v>
      </c>
      <c r="L410" s="11">
        <v>34850460</v>
      </c>
      <c r="M410" s="11">
        <v>38886000</v>
      </c>
      <c r="N410" s="11">
        <v>44560976</v>
      </c>
      <c r="O410" s="11">
        <v>45506652</v>
      </c>
      <c r="P410" s="11">
        <v>46487942</v>
      </c>
      <c r="Q410" s="11">
        <v>47155128</v>
      </c>
      <c r="R410" s="11">
        <v>49217437</v>
      </c>
      <c r="S410" s="11">
        <v>49836859</v>
      </c>
      <c r="T410" s="188">
        <v>49932177</v>
      </c>
      <c r="U410" s="11">
        <v>52254067</v>
      </c>
      <c r="V410" s="11">
        <v>52693896</v>
      </c>
    </row>
    <row r="411" spans="1:22" ht="15" customHeight="1" x14ac:dyDescent="0.2">
      <c r="A411" s="51" t="s">
        <v>13</v>
      </c>
      <c r="B411" s="51">
        <v>47534605</v>
      </c>
      <c r="C411" s="54">
        <v>44736131</v>
      </c>
      <c r="D411" s="54">
        <v>45277112</v>
      </c>
      <c r="E411" s="54">
        <v>46161936</v>
      </c>
      <c r="F411" s="54">
        <v>47475526</v>
      </c>
      <c r="G411" s="54">
        <v>51380252</v>
      </c>
      <c r="H411" s="54">
        <v>60715272</v>
      </c>
      <c r="I411" s="54">
        <v>55719210</v>
      </c>
      <c r="J411" s="10">
        <v>59475032</v>
      </c>
      <c r="K411" s="11">
        <v>59862347</v>
      </c>
      <c r="L411" s="11">
        <v>59797740</v>
      </c>
      <c r="M411" s="11">
        <v>63082501</v>
      </c>
      <c r="N411" s="11">
        <v>60717810</v>
      </c>
      <c r="O411" s="26">
        <v>61116619</v>
      </c>
      <c r="P411" s="26">
        <v>62325400</v>
      </c>
      <c r="Q411" s="26">
        <v>65724877</v>
      </c>
      <c r="R411" s="26">
        <v>69138602</v>
      </c>
      <c r="S411" s="11">
        <v>61791132</v>
      </c>
      <c r="T411" s="188">
        <v>63608784</v>
      </c>
      <c r="U411" s="11">
        <v>65442127</v>
      </c>
      <c r="V411" s="11">
        <v>65777045</v>
      </c>
    </row>
    <row r="412" spans="1:22" ht="15" customHeight="1" x14ac:dyDescent="0.2">
      <c r="A412" s="51" t="s">
        <v>14</v>
      </c>
      <c r="B412" s="51">
        <v>93672567</v>
      </c>
      <c r="C412" s="54">
        <v>105149864</v>
      </c>
      <c r="D412" s="54">
        <v>90425332</v>
      </c>
      <c r="E412" s="54">
        <v>93843904</v>
      </c>
      <c r="F412" s="54">
        <v>96097877</v>
      </c>
      <c r="G412" s="54">
        <v>101657716</v>
      </c>
      <c r="H412" s="54">
        <v>110691963</v>
      </c>
      <c r="I412" s="54">
        <v>118024350</v>
      </c>
      <c r="J412" s="10">
        <v>112493390</v>
      </c>
      <c r="K412" s="11">
        <v>112052230</v>
      </c>
      <c r="L412" s="11">
        <v>112854113</v>
      </c>
      <c r="M412" s="11">
        <v>115734687</v>
      </c>
      <c r="N412" s="11">
        <v>117564743</v>
      </c>
      <c r="O412" s="11">
        <v>119039572</v>
      </c>
      <c r="P412" s="11">
        <v>121078577</v>
      </c>
      <c r="Q412" s="11">
        <v>125061110</v>
      </c>
      <c r="R412" s="11">
        <v>131274772</v>
      </c>
      <c r="S412" s="11">
        <v>124097540</v>
      </c>
      <c r="T412" s="188">
        <v>126043342</v>
      </c>
      <c r="U412" s="11">
        <v>130212750</v>
      </c>
      <c r="V412" s="11">
        <v>137179515</v>
      </c>
    </row>
    <row r="413" spans="1:22" ht="15" customHeight="1" x14ac:dyDescent="0.2">
      <c r="A413" s="51"/>
      <c r="B413" s="51"/>
      <c r="C413" s="54"/>
      <c r="D413" s="54"/>
      <c r="E413" s="54"/>
      <c r="F413" s="54"/>
      <c r="G413" s="54"/>
      <c r="H413" s="54"/>
      <c r="I413" s="54"/>
      <c r="J413" s="10"/>
      <c r="K413" s="11"/>
      <c r="L413" s="11"/>
      <c r="M413" s="11"/>
      <c r="N413" s="11"/>
      <c r="O413" s="11"/>
      <c r="P413" s="11"/>
      <c r="Q413" s="11"/>
      <c r="R413" s="11"/>
      <c r="S413" s="11"/>
      <c r="T413" s="188"/>
      <c r="U413" s="11"/>
      <c r="V413" s="11"/>
    </row>
    <row r="414" spans="1:22" ht="15" customHeight="1" x14ac:dyDescent="0.2">
      <c r="A414" s="51" t="s">
        <v>15</v>
      </c>
      <c r="B414" s="55">
        <v>759.8009491367045</v>
      </c>
      <c r="C414" s="54">
        <v>875.38446402236286</v>
      </c>
      <c r="D414" s="54">
        <v>1004.9824082499242</v>
      </c>
      <c r="E414" s="54">
        <v>1130.2112588954685</v>
      </c>
      <c r="F414" s="54">
        <v>1172.7577171252087</v>
      </c>
      <c r="G414" s="54">
        <v>1141.5975980204794</v>
      </c>
      <c r="H414" s="54">
        <v>1150.0529088831654</v>
      </c>
      <c r="I414" s="54">
        <v>1212.4505768073025</v>
      </c>
      <c r="J414" s="10">
        <v>1237.3026042962595</v>
      </c>
      <c r="K414" s="11">
        <v>1649.107306791225</v>
      </c>
      <c r="L414" s="11">
        <v>1932.8082119793066</v>
      </c>
      <c r="M414" s="11">
        <v>1476.0782270144614</v>
      </c>
      <c r="N414" s="11">
        <v>1311.8902347871028</v>
      </c>
      <c r="O414" s="11">
        <v>1334.0303802582041</v>
      </c>
      <c r="P414" s="11">
        <v>1318.9942283682101</v>
      </c>
      <c r="Q414" s="11">
        <v>1310.08501874069</v>
      </c>
      <c r="R414" s="11">
        <v>1412.1102515923321</v>
      </c>
      <c r="S414" s="11">
        <v>1375.8394082462876</v>
      </c>
      <c r="T414" s="188">
        <v>1400.0755896835199</v>
      </c>
      <c r="U414" s="11">
        <v>1420.7230655199382</v>
      </c>
      <c r="V414" s="11">
        <v>2268.2008195727549</v>
      </c>
    </row>
    <row r="415" spans="1:22" ht="15" customHeight="1" x14ac:dyDescent="0.2">
      <c r="A415" s="51" t="s">
        <v>16</v>
      </c>
      <c r="B415" s="55">
        <v>3885.9908187688616</v>
      </c>
      <c r="C415" s="54">
        <v>5252.2785870630214</v>
      </c>
      <c r="D415" s="54">
        <v>3559.5934688100292</v>
      </c>
      <c r="E415" s="54">
        <v>3664.5147601680096</v>
      </c>
      <c r="F415" s="54">
        <v>3754.0381154650545</v>
      </c>
      <c r="G415" s="54">
        <v>3915.5815848236739</v>
      </c>
      <c r="H415" s="54">
        <v>3872.1900257962211</v>
      </c>
      <c r="I415" s="54">
        <v>5123.596625392538</v>
      </c>
      <c r="J415" s="10">
        <v>4259.3339968483033</v>
      </c>
      <c r="K415" s="11">
        <v>3826.5410590613842</v>
      </c>
      <c r="L415" s="11">
        <v>3699.8559357751706</v>
      </c>
      <c r="M415" s="11">
        <v>4169.54833645894</v>
      </c>
      <c r="N415" s="11">
        <v>4758.2055892741973</v>
      </c>
      <c r="O415" s="11">
        <v>4889.3189905623076</v>
      </c>
      <c r="P415" s="11">
        <v>4999.2786266807043</v>
      </c>
      <c r="Q415" s="11">
        <v>5071.5617958797366</v>
      </c>
      <c r="R415" s="11">
        <v>5379.8191622042004</v>
      </c>
      <c r="S415" s="11">
        <v>5498.7966762401484</v>
      </c>
      <c r="T415" s="188">
        <v>5591.6406768804191</v>
      </c>
      <c r="U415" s="11">
        <v>5931.2288663210738</v>
      </c>
      <c r="V415" s="11">
        <v>6388.5327707863526</v>
      </c>
    </row>
    <row r="416" spans="1:22" ht="15" customHeight="1" x14ac:dyDescent="0.2">
      <c r="A416" s="51" t="s">
        <v>17</v>
      </c>
      <c r="B416" s="55">
        <v>4786.4246062633356</v>
      </c>
      <c r="C416" s="54">
        <v>4537.5103203309</v>
      </c>
      <c r="D416" s="54">
        <v>4577.6071175816396</v>
      </c>
      <c r="E416" s="54">
        <v>4641.8771060276513</v>
      </c>
      <c r="F416" s="54">
        <v>4810.590578946516</v>
      </c>
      <c r="G416" s="54">
        <v>5168.1035627351184</v>
      </c>
      <c r="H416" s="54">
        <v>6101.3812584978305</v>
      </c>
      <c r="I416" s="54">
        <v>5666.2988740461115</v>
      </c>
      <c r="J416" s="10">
        <v>6166.0272041137923</v>
      </c>
      <c r="K416" s="11">
        <v>6280.6265062263474</v>
      </c>
      <c r="L416" s="11">
        <v>6348.3530284805529</v>
      </c>
      <c r="M416" s="11">
        <v>6764.0162810322327</v>
      </c>
      <c r="N416" s="11">
        <v>6483.4267299371713</v>
      </c>
      <c r="O416" s="12">
        <v>6566.482762029189</v>
      </c>
      <c r="P416" s="12">
        <v>6702.4270534351799</v>
      </c>
      <c r="Q416" s="12">
        <v>7068.7492404239638</v>
      </c>
      <c r="R416" s="12">
        <v>7557.3454970361354</v>
      </c>
      <c r="S416" s="12">
        <v>6817.7826227514915</v>
      </c>
      <c r="T416" s="187">
        <v>7123.2116320764535</v>
      </c>
      <c r="U416" s="15">
        <v>7428.1726766999736</v>
      </c>
      <c r="V416" s="15">
        <v>7974.7150893528278</v>
      </c>
    </row>
    <row r="417" spans="1:22" ht="15" customHeight="1" x14ac:dyDescent="0.2">
      <c r="A417" s="57" t="s">
        <v>18</v>
      </c>
      <c r="B417" s="58">
        <v>9432.2163741689019</v>
      </c>
      <c r="C417" s="62">
        <v>10665.173371416284</v>
      </c>
      <c r="D417" s="62">
        <v>9142.1829946415928</v>
      </c>
      <c r="E417" s="62">
        <v>9436.6031250911292</v>
      </c>
      <c r="F417" s="62">
        <v>9737.3864115367796</v>
      </c>
      <c r="G417" s="62">
        <v>10225.282745579272</v>
      </c>
      <c r="H417" s="62">
        <v>11123.624193177217</v>
      </c>
      <c r="I417" s="62">
        <v>12002.346076245953</v>
      </c>
      <c r="J417" s="17">
        <v>11662.663805258355</v>
      </c>
      <c r="K417" s="18">
        <v>11756.274872078957</v>
      </c>
      <c r="L417" s="18">
        <v>11981.017176235029</v>
      </c>
      <c r="M417" s="18">
        <v>12409.642844505634</v>
      </c>
      <c r="N417" s="18">
        <v>12553.522553998471</v>
      </c>
      <c r="O417" s="18">
        <v>12789.8321328497</v>
      </c>
      <c r="P417" s="18">
        <v>13020.699908484094</v>
      </c>
      <c r="Q417" s="18">
        <v>13450.39605504439</v>
      </c>
      <c r="R417" s="18">
        <v>14349.274910832668</v>
      </c>
      <c r="S417" s="12">
        <v>13692.418707237928</v>
      </c>
      <c r="T417" s="187">
        <v>14114.927898640392</v>
      </c>
      <c r="U417" s="15">
        <v>14780.124608540986</v>
      </c>
      <c r="V417" s="15">
        <v>16631.448679711935</v>
      </c>
    </row>
    <row r="418" spans="1:22" ht="15" customHeight="1" x14ac:dyDescent="0.2">
      <c r="A418" s="263"/>
      <c r="B418" s="263"/>
      <c r="C418" s="263"/>
      <c r="D418" s="263"/>
      <c r="E418" s="263"/>
      <c r="F418" s="263"/>
      <c r="G418" s="263"/>
      <c r="H418" s="263"/>
      <c r="I418" s="263"/>
      <c r="J418" s="30"/>
      <c r="K418" s="31"/>
      <c r="L418" s="31"/>
      <c r="M418" s="31"/>
      <c r="N418" s="31"/>
      <c r="O418" s="31"/>
      <c r="P418" s="31"/>
      <c r="Q418" s="31"/>
      <c r="R418" s="31"/>
      <c r="S418" s="232"/>
      <c r="T418" s="233"/>
      <c r="U418" s="233"/>
      <c r="V418" s="233"/>
    </row>
    <row r="419" spans="1:22" ht="15" customHeight="1" x14ac:dyDescent="0.2">
      <c r="A419" s="64" t="s">
        <v>41</v>
      </c>
      <c r="B419" s="46"/>
      <c r="C419" s="47"/>
      <c r="D419" s="47"/>
      <c r="E419" s="47"/>
      <c r="F419" s="47"/>
      <c r="G419" s="47"/>
      <c r="H419" s="47"/>
      <c r="I419" s="47"/>
      <c r="J419" s="21"/>
      <c r="K419" s="22"/>
      <c r="L419" s="22"/>
      <c r="M419" s="22"/>
      <c r="N419" s="22"/>
      <c r="O419" s="22"/>
      <c r="P419" s="22"/>
      <c r="Q419" s="22"/>
      <c r="R419" s="22"/>
      <c r="S419" s="7"/>
      <c r="T419" s="49"/>
      <c r="U419" s="50"/>
      <c r="V419" s="50"/>
    </row>
    <row r="420" spans="1:22" ht="15" customHeight="1" x14ac:dyDescent="0.2">
      <c r="A420" s="61"/>
      <c r="J420" s="10"/>
      <c r="K420" s="11"/>
      <c r="L420" s="11"/>
      <c r="M420" s="11"/>
      <c r="N420" s="11"/>
      <c r="O420" s="11"/>
      <c r="P420" s="11"/>
      <c r="Q420" s="11"/>
      <c r="R420" s="11"/>
      <c r="S420" s="7"/>
      <c r="T420" s="49"/>
      <c r="U420" s="50"/>
      <c r="V420" s="50"/>
    </row>
    <row r="421" spans="1:22" ht="15" customHeight="1" x14ac:dyDescent="0.2">
      <c r="A421" s="51" t="s">
        <v>10</v>
      </c>
      <c r="B421" s="52">
        <v>58648.72</v>
      </c>
      <c r="C421" s="53">
        <v>59732.29</v>
      </c>
      <c r="D421" s="53">
        <v>60782.6</v>
      </c>
      <c r="E421" s="53">
        <v>61777.96</v>
      </c>
      <c r="F421" s="53">
        <v>62851.53</v>
      </c>
      <c r="G421" s="53">
        <v>64312.69</v>
      </c>
      <c r="H421" s="53">
        <v>66238.83</v>
      </c>
      <c r="I421" s="53">
        <v>67586.159999999989</v>
      </c>
      <c r="J421" s="8">
        <v>68578.16</v>
      </c>
      <c r="K421" s="9">
        <v>69136.23</v>
      </c>
      <c r="L421" s="9">
        <v>69941.61</v>
      </c>
      <c r="M421" s="9">
        <v>70554.880000000005</v>
      </c>
      <c r="N421" s="9">
        <v>71782.66</v>
      </c>
      <c r="O421" s="9">
        <v>72552.88</v>
      </c>
      <c r="P421" s="9">
        <v>73543.240000000005</v>
      </c>
      <c r="Q421" s="9">
        <v>74186.62</v>
      </c>
      <c r="R421" s="9">
        <v>74885.990000000005</v>
      </c>
      <c r="S421" s="9">
        <v>73485.06</v>
      </c>
      <c r="T421" s="186">
        <v>74161.66</v>
      </c>
      <c r="U421" s="9">
        <v>75179.38</v>
      </c>
      <c r="V421" s="9">
        <v>72502.13</v>
      </c>
    </row>
    <row r="422" spans="1:22" ht="15" customHeight="1" x14ac:dyDescent="0.2">
      <c r="A422" s="51" t="s">
        <v>11</v>
      </c>
      <c r="B422" s="51">
        <v>29500902</v>
      </c>
      <c r="C422" s="54">
        <v>32061611</v>
      </c>
      <c r="D422" s="54">
        <v>36364136</v>
      </c>
      <c r="E422" s="54">
        <v>43180671</v>
      </c>
      <c r="F422" s="54">
        <v>50966450</v>
      </c>
      <c r="G422" s="54">
        <v>50288895</v>
      </c>
      <c r="H422" s="54">
        <v>53363867</v>
      </c>
      <c r="I422" s="54">
        <v>56676471</v>
      </c>
      <c r="J422" s="10">
        <v>65181976</v>
      </c>
      <c r="K422" s="11">
        <v>90528271</v>
      </c>
      <c r="L422" s="12">
        <v>84444206</v>
      </c>
      <c r="M422" s="12">
        <v>69046666</v>
      </c>
      <c r="N422" s="12">
        <v>65583434</v>
      </c>
      <c r="O422" s="12">
        <v>68640746</v>
      </c>
      <c r="P422" s="12">
        <v>73499599</v>
      </c>
      <c r="Q422" s="12">
        <v>75131006</v>
      </c>
      <c r="R422" s="12">
        <v>77677701</v>
      </c>
      <c r="S422" s="12">
        <v>71685417</v>
      </c>
      <c r="T422" s="187">
        <v>68457617</v>
      </c>
      <c r="U422" s="15">
        <v>80118110</v>
      </c>
      <c r="V422" s="15">
        <v>134961735</v>
      </c>
    </row>
    <row r="423" spans="1:22" ht="15" customHeight="1" x14ac:dyDescent="0.2">
      <c r="A423" s="51" t="s">
        <v>12</v>
      </c>
      <c r="B423" s="51">
        <v>248599281</v>
      </c>
      <c r="C423" s="54">
        <v>218639655</v>
      </c>
      <c r="D423" s="54">
        <v>216069286</v>
      </c>
      <c r="E423" s="54">
        <v>220663328</v>
      </c>
      <c r="F423" s="54">
        <v>237535080</v>
      </c>
      <c r="G423" s="54">
        <v>262981083</v>
      </c>
      <c r="H423" s="54">
        <v>277479620</v>
      </c>
      <c r="I423" s="54">
        <v>355643326</v>
      </c>
      <c r="J423" s="13">
        <v>333565463</v>
      </c>
      <c r="K423" s="14">
        <v>303721078</v>
      </c>
      <c r="L423" s="11">
        <v>313026191</v>
      </c>
      <c r="M423" s="11">
        <v>321384023</v>
      </c>
      <c r="N423" s="11">
        <v>355777606</v>
      </c>
      <c r="O423" s="11">
        <v>374493087</v>
      </c>
      <c r="P423" s="11">
        <v>393701552</v>
      </c>
      <c r="Q423" s="11">
        <v>408973268</v>
      </c>
      <c r="R423" s="11">
        <v>438650182</v>
      </c>
      <c r="S423" s="11">
        <v>438048500</v>
      </c>
      <c r="T423" s="188">
        <v>456954343</v>
      </c>
      <c r="U423" s="11">
        <v>486794469</v>
      </c>
      <c r="V423" s="11">
        <v>495862980</v>
      </c>
    </row>
    <row r="424" spans="1:22" ht="15" customHeight="1" x14ac:dyDescent="0.2">
      <c r="A424" s="51" t="s">
        <v>13</v>
      </c>
      <c r="B424" s="51">
        <v>196184474</v>
      </c>
      <c r="C424" s="54">
        <v>215502227</v>
      </c>
      <c r="D424" s="54">
        <v>226366113</v>
      </c>
      <c r="E424" s="54">
        <v>285039576</v>
      </c>
      <c r="F424" s="54">
        <v>306322429</v>
      </c>
      <c r="G424" s="54">
        <v>270302209</v>
      </c>
      <c r="H424" s="54">
        <v>294182487</v>
      </c>
      <c r="I424" s="54">
        <v>262286320</v>
      </c>
      <c r="J424" s="10">
        <v>283742393</v>
      </c>
      <c r="K424" s="11">
        <v>270262439</v>
      </c>
      <c r="L424" s="11">
        <v>283054456</v>
      </c>
      <c r="M424" s="11">
        <v>283453988</v>
      </c>
      <c r="N424" s="11">
        <v>295021081</v>
      </c>
      <c r="O424" s="26">
        <v>311183638</v>
      </c>
      <c r="P424" s="26">
        <v>327384863</v>
      </c>
      <c r="Q424" s="26">
        <v>352895297</v>
      </c>
      <c r="R424" s="26">
        <v>361087459</v>
      </c>
      <c r="S424" s="11">
        <v>384540875</v>
      </c>
      <c r="T424" s="188">
        <v>417773679</v>
      </c>
      <c r="U424" s="11">
        <v>422698964</v>
      </c>
      <c r="V424" s="11">
        <v>413599508</v>
      </c>
    </row>
    <row r="425" spans="1:22" ht="15" customHeight="1" x14ac:dyDescent="0.2">
      <c r="A425" s="51" t="s">
        <v>14</v>
      </c>
      <c r="B425" s="51">
        <v>474284657</v>
      </c>
      <c r="C425" s="54">
        <v>466203493</v>
      </c>
      <c r="D425" s="54">
        <v>478799535</v>
      </c>
      <c r="E425" s="54">
        <v>548883575</v>
      </c>
      <c r="F425" s="54">
        <v>594823959</v>
      </c>
      <c r="G425" s="54">
        <v>583572187</v>
      </c>
      <c r="H425" s="54">
        <v>625025974</v>
      </c>
      <c r="I425" s="54">
        <v>674606117</v>
      </c>
      <c r="J425" s="10">
        <v>682489832</v>
      </c>
      <c r="K425" s="11">
        <v>664511788</v>
      </c>
      <c r="L425" s="11">
        <v>680524853</v>
      </c>
      <c r="M425" s="11">
        <v>673884677</v>
      </c>
      <c r="N425" s="11">
        <v>716382121</v>
      </c>
      <c r="O425" s="11">
        <v>754317471</v>
      </c>
      <c r="P425" s="11">
        <v>794586014</v>
      </c>
      <c r="Q425" s="11">
        <v>836999571</v>
      </c>
      <c r="R425" s="11">
        <v>877415342</v>
      </c>
      <c r="S425" s="11">
        <v>894274792</v>
      </c>
      <c r="T425" s="188">
        <v>943185639</v>
      </c>
      <c r="U425" s="11">
        <v>989611543</v>
      </c>
      <c r="V425" s="11">
        <v>1044424223</v>
      </c>
    </row>
    <row r="426" spans="1:22" ht="15" customHeight="1" x14ac:dyDescent="0.2">
      <c r="A426" s="51"/>
      <c r="B426" s="51"/>
      <c r="C426" s="54"/>
      <c r="D426" s="54"/>
      <c r="E426" s="54"/>
      <c r="F426" s="54"/>
      <c r="G426" s="54"/>
      <c r="H426" s="54"/>
      <c r="I426" s="54"/>
      <c r="J426" s="10"/>
      <c r="K426" s="11"/>
      <c r="L426" s="11"/>
      <c r="M426" s="11"/>
      <c r="N426" s="11"/>
      <c r="O426" s="11"/>
      <c r="P426" s="11"/>
      <c r="Q426" s="11"/>
      <c r="R426" s="11"/>
      <c r="S426" s="11"/>
      <c r="T426" s="188"/>
      <c r="U426" s="11"/>
      <c r="V426" s="11"/>
    </row>
    <row r="427" spans="1:22" ht="15" customHeight="1" x14ac:dyDescent="0.2">
      <c r="A427" s="51" t="s">
        <v>15</v>
      </c>
      <c r="B427" s="55">
        <v>503.01015947151103</v>
      </c>
      <c r="C427" s="54">
        <v>536.7550951085251</v>
      </c>
      <c r="D427" s="54">
        <v>598.26555626116681</v>
      </c>
      <c r="E427" s="54">
        <v>698.96563434597067</v>
      </c>
      <c r="F427" s="54">
        <v>810.9022962527722</v>
      </c>
      <c r="G427" s="54">
        <v>781.94357909768655</v>
      </c>
      <c r="H427" s="54">
        <v>805.62816402403246</v>
      </c>
      <c r="I427" s="54">
        <v>838.58102013785083</v>
      </c>
      <c r="J427" s="10">
        <v>950.47717815701083</v>
      </c>
      <c r="K427" s="11">
        <v>1309.418679612701</v>
      </c>
      <c r="L427" s="11">
        <v>1207.352904801591</v>
      </c>
      <c r="M427" s="11">
        <v>978.62353390722228</v>
      </c>
      <c r="N427" s="11">
        <v>913.63894845914035</v>
      </c>
      <c r="O427" s="11">
        <v>946.07885999839004</v>
      </c>
      <c r="P427" s="11">
        <v>999.40659399830622</v>
      </c>
      <c r="Q427" s="11">
        <v>1012.7298696179986</v>
      </c>
      <c r="R427" s="11">
        <v>1037.2794831182707</v>
      </c>
      <c r="S427" s="11">
        <v>975.51008327406964</v>
      </c>
      <c r="T427" s="188">
        <v>923.08636295357996</v>
      </c>
      <c r="U427" s="11">
        <v>1065.6926141183926</v>
      </c>
      <c r="V427" s="11">
        <v>1861.4864832246997</v>
      </c>
    </row>
    <row r="428" spans="1:22" ht="15" customHeight="1" x14ac:dyDescent="0.2">
      <c r="A428" s="51" t="s">
        <v>16</v>
      </c>
      <c r="B428" s="55">
        <v>4238.7844270088081</v>
      </c>
      <c r="C428" s="54">
        <v>3660.3260146229118</v>
      </c>
      <c r="D428" s="54">
        <v>3554.7884756492813</v>
      </c>
      <c r="E428" s="54">
        <v>3571.8778671228379</v>
      </c>
      <c r="F428" s="54">
        <v>3779.3046565453537</v>
      </c>
      <c r="G428" s="54">
        <v>4089.1009690311507</v>
      </c>
      <c r="H428" s="54">
        <v>4189.0779169861544</v>
      </c>
      <c r="I428" s="54">
        <v>5262.0732706222707</v>
      </c>
      <c r="J428" s="10">
        <v>4864.0188508994697</v>
      </c>
      <c r="K428" s="11">
        <v>4393.0812831419944</v>
      </c>
      <c r="L428" s="11">
        <v>4475.5359649284592</v>
      </c>
      <c r="M428" s="11">
        <v>4555.0927589983849</v>
      </c>
      <c r="N428" s="11">
        <v>4956.3168319479937</v>
      </c>
      <c r="O428" s="11">
        <v>5161.6570837711743</v>
      </c>
      <c r="P428" s="11">
        <v>5353.3343377311085</v>
      </c>
      <c r="Q428" s="11">
        <v>5512.7631909905049</v>
      </c>
      <c r="R428" s="11">
        <v>5857.5733858896701</v>
      </c>
      <c r="S428" s="11">
        <v>5961.0552131276754</v>
      </c>
      <c r="T428" s="188">
        <v>6161.5980952961409</v>
      </c>
      <c r="U428" s="11">
        <v>6475.1061926820885</v>
      </c>
      <c r="V428" s="11">
        <v>6839.288445732559</v>
      </c>
    </row>
    <row r="429" spans="1:22" ht="15" customHeight="1" x14ac:dyDescent="0.2">
      <c r="A429" s="51" t="s">
        <v>17</v>
      </c>
      <c r="B429" s="55">
        <v>3345.0768235010073</v>
      </c>
      <c r="C429" s="54">
        <v>3607.8011909471411</v>
      </c>
      <c r="D429" s="54">
        <v>3724.1926636899375</v>
      </c>
      <c r="E429" s="54">
        <v>4613.9363617704439</v>
      </c>
      <c r="F429" s="54">
        <v>4873.7465738701985</v>
      </c>
      <c r="G429" s="54">
        <v>4202.9373829643882</v>
      </c>
      <c r="H429" s="54">
        <v>4441.2391794963769</v>
      </c>
      <c r="I429" s="54">
        <v>3880.7696723707936</v>
      </c>
      <c r="J429" s="10">
        <v>4137.5037329668803</v>
      </c>
      <c r="K429" s="11">
        <v>3909.1289617614384</v>
      </c>
      <c r="L429" s="11">
        <v>4047.0108709250471</v>
      </c>
      <c r="M429" s="11">
        <v>4017.4965643765531</v>
      </c>
      <c r="N429" s="11">
        <v>4109.9212678939448</v>
      </c>
      <c r="O429" s="12">
        <v>4289.0597588958562</v>
      </c>
      <c r="P429" s="12">
        <v>4451.596951670881</v>
      </c>
      <c r="Q429" s="12">
        <v>4756.8590805188323</v>
      </c>
      <c r="R429" s="12">
        <v>4821.8292767445546</v>
      </c>
      <c r="S429" s="12">
        <v>5232.9123089781788</v>
      </c>
      <c r="T429" s="187">
        <v>5633.283815383852</v>
      </c>
      <c r="U429" s="15">
        <v>5622.5385737418956</v>
      </c>
      <c r="V429" s="15">
        <v>5704.653201223191</v>
      </c>
    </row>
    <row r="430" spans="1:22" ht="15" customHeight="1" x14ac:dyDescent="0.2">
      <c r="A430" s="57" t="s">
        <v>18</v>
      </c>
      <c r="B430" s="58">
        <v>8086.871409981326</v>
      </c>
      <c r="C430" s="62">
        <v>7804.8823006785778</v>
      </c>
      <c r="D430" s="62">
        <v>7877.2466956003855</v>
      </c>
      <c r="E430" s="62">
        <v>8884.7798632392532</v>
      </c>
      <c r="F430" s="62">
        <v>9463.9535266683251</v>
      </c>
      <c r="G430" s="62">
        <v>9073.9819310932253</v>
      </c>
      <c r="H430" s="62">
        <v>9435.9452605065635</v>
      </c>
      <c r="I430" s="62">
        <v>9981.4239631309156</v>
      </c>
      <c r="J430" s="17">
        <v>9951.9997620233607</v>
      </c>
      <c r="K430" s="18">
        <v>9611.6289245161333</v>
      </c>
      <c r="L430" s="18">
        <v>9729.899740655097</v>
      </c>
      <c r="M430" s="18">
        <v>9551.2128572821603</v>
      </c>
      <c r="N430" s="18">
        <v>9979.8770483010794</v>
      </c>
      <c r="O430" s="18">
        <v>10396.79570266542</v>
      </c>
      <c r="P430" s="18">
        <v>10804.337883400296</v>
      </c>
      <c r="Q430" s="18">
        <v>11282.352141127336</v>
      </c>
      <c r="R430" s="18">
        <v>11716.682145752497</v>
      </c>
      <c r="S430" s="12">
        <v>12169.477605379923</v>
      </c>
      <c r="T430" s="187">
        <v>12717.968273633573</v>
      </c>
      <c r="U430" s="15">
        <v>13163.337380542376</v>
      </c>
      <c r="V430" s="15">
        <v>14405.428130180449</v>
      </c>
    </row>
    <row r="431" spans="1:22" ht="15" customHeight="1" x14ac:dyDescent="0.2">
      <c r="A431" s="263"/>
      <c r="B431" s="263"/>
      <c r="C431" s="263"/>
      <c r="D431" s="263"/>
      <c r="E431" s="263"/>
      <c r="F431" s="263"/>
      <c r="G431" s="263"/>
      <c r="H431" s="263"/>
      <c r="I431" s="263"/>
      <c r="J431" s="30"/>
      <c r="K431" s="31"/>
      <c r="L431" s="31"/>
      <c r="M431" s="31"/>
      <c r="N431" s="31"/>
      <c r="O431" s="31"/>
      <c r="P431" s="31"/>
      <c r="Q431" s="31"/>
      <c r="R431" s="31"/>
      <c r="S431" s="232"/>
      <c r="T431" s="233"/>
      <c r="U431" s="233"/>
      <c r="V431" s="233"/>
    </row>
    <row r="432" spans="1:22" ht="15" customHeight="1" x14ac:dyDescent="0.2">
      <c r="A432" s="60" t="s">
        <v>42</v>
      </c>
      <c r="B432" s="46"/>
      <c r="C432" s="47"/>
      <c r="D432" s="47"/>
      <c r="E432" s="47"/>
      <c r="F432" s="47"/>
      <c r="G432" s="47"/>
      <c r="H432" s="47"/>
      <c r="I432" s="47"/>
      <c r="J432" s="21"/>
      <c r="K432" s="22"/>
      <c r="L432" s="22"/>
      <c r="M432" s="22"/>
      <c r="N432" s="22"/>
      <c r="O432" s="22"/>
      <c r="P432" s="22"/>
      <c r="Q432" s="22"/>
      <c r="R432" s="22"/>
      <c r="S432" s="7"/>
      <c r="T432" s="49"/>
      <c r="U432" s="50"/>
      <c r="V432" s="50"/>
    </row>
    <row r="433" spans="1:22" ht="15" customHeight="1" x14ac:dyDescent="0.2">
      <c r="A433" s="61"/>
      <c r="J433" s="10"/>
      <c r="K433" s="11"/>
      <c r="L433" s="11"/>
      <c r="M433" s="11"/>
      <c r="N433" s="11"/>
      <c r="O433" s="11"/>
      <c r="P433" s="11"/>
      <c r="Q433" s="11"/>
      <c r="R433" s="11"/>
      <c r="S433" s="7"/>
      <c r="T433" s="49"/>
      <c r="U433" s="50"/>
      <c r="V433" s="50"/>
    </row>
    <row r="434" spans="1:22" ht="15" customHeight="1" x14ac:dyDescent="0.2">
      <c r="A434" s="51" t="s">
        <v>10</v>
      </c>
      <c r="B434" s="52">
        <v>8761.7999999999993</v>
      </c>
      <c r="C434" s="53">
        <v>8806.36</v>
      </c>
      <c r="D434" s="53">
        <v>8988.2099999999991</v>
      </c>
      <c r="E434" s="53">
        <v>9110.8700000000008</v>
      </c>
      <c r="F434" s="53">
        <v>8962.14</v>
      </c>
      <c r="G434" s="53">
        <v>9036.31</v>
      </c>
      <c r="H434" s="53">
        <v>9055.99</v>
      </c>
      <c r="I434" s="53">
        <v>8932.94</v>
      </c>
      <c r="J434" s="8">
        <v>8899.0400000000009</v>
      </c>
      <c r="K434" s="9">
        <v>8742.4599999999991</v>
      </c>
      <c r="L434" s="9">
        <v>8735.02</v>
      </c>
      <c r="M434" s="9">
        <v>8710.4500000000007</v>
      </c>
      <c r="N434" s="9">
        <v>8637.98</v>
      </c>
      <c r="O434" s="9">
        <v>8693.9599999999991</v>
      </c>
      <c r="P434" s="9">
        <v>8725.9699999999993</v>
      </c>
      <c r="Q434" s="9">
        <v>8755.56</v>
      </c>
      <c r="R434" s="9">
        <v>8702.4</v>
      </c>
      <c r="S434" s="9">
        <v>8667.85</v>
      </c>
      <c r="T434" s="186">
        <v>8515.0300000000007</v>
      </c>
      <c r="U434" s="9">
        <v>8518.1</v>
      </c>
      <c r="V434" s="9">
        <v>8387.9699999999993</v>
      </c>
    </row>
    <row r="435" spans="1:22" ht="15" customHeight="1" x14ac:dyDescent="0.2">
      <c r="A435" s="51" t="s">
        <v>11</v>
      </c>
      <c r="B435" s="51">
        <v>5146716</v>
      </c>
      <c r="C435" s="54">
        <v>5427693</v>
      </c>
      <c r="D435" s="54">
        <v>6979002</v>
      </c>
      <c r="E435" s="54">
        <v>8456719</v>
      </c>
      <c r="F435" s="54">
        <v>8081061</v>
      </c>
      <c r="G435" s="54">
        <v>8380791</v>
      </c>
      <c r="H435" s="54">
        <v>8674949</v>
      </c>
      <c r="I435" s="54">
        <v>8994038</v>
      </c>
      <c r="J435" s="10">
        <v>8964245</v>
      </c>
      <c r="K435" s="11">
        <v>13186712</v>
      </c>
      <c r="L435" s="12">
        <v>14481162</v>
      </c>
      <c r="M435" s="12">
        <v>10277713</v>
      </c>
      <c r="N435" s="12">
        <v>12006227</v>
      </c>
      <c r="O435" s="12">
        <v>11562979</v>
      </c>
      <c r="P435" s="12">
        <v>11353879</v>
      </c>
      <c r="Q435" s="12">
        <v>12183077</v>
      </c>
      <c r="R435" s="12">
        <v>12829250</v>
      </c>
      <c r="S435" s="12">
        <v>12063435</v>
      </c>
      <c r="T435" s="187">
        <v>12792573</v>
      </c>
      <c r="U435" s="15">
        <v>12598347</v>
      </c>
      <c r="V435" s="15">
        <v>23106403</v>
      </c>
    </row>
    <row r="436" spans="1:22" ht="15" customHeight="1" x14ac:dyDescent="0.2">
      <c r="A436" s="51" t="s">
        <v>12</v>
      </c>
      <c r="B436" s="51">
        <v>33503651</v>
      </c>
      <c r="C436" s="54">
        <v>35684270</v>
      </c>
      <c r="D436" s="54">
        <v>42469606</v>
      </c>
      <c r="E436" s="54">
        <v>34379878</v>
      </c>
      <c r="F436" s="54">
        <v>37047530</v>
      </c>
      <c r="G436" s="54">
        <v>39709971</v>
      </c>
      <c r="H436" s="54">
        <v>41223089</v>
      </c>
      <c r="I436" s="54">
        <v>46372691</v>
      </c>
      <c r="J436" s="13">
        <v>45863820</v>
      </c>
      <c r="K436" s="14">
        <v>41718808</v>
      </c>
      <c r="L436" s="11">
        <v>41363631</v>
      </c>
      <c r="M436" s="11">
        <v>44132800</v>
      </c>
      <c r="N436" s="11">
        <v>44435374</v>
      </c>
      <c r="O436" s="11">
        <v>44989972</v>
      </c>
      <c r="P436" s="11">
        <v>49340294</v>
      </c>
      <c r="Q436" s="11">
        <v>51897413</v>
      </c>
      <c r="R436" s="11">
        <v>55635620</v>
      </c>
      <c r="S436" s="11">
        <v>57469952</v>
      </c>
      <c r="T436" s="188">
        <v>58340353</v>
      </c>
      <c r="U436" s="11">
        <v>60792866</v>
      </c>
      <c r="V436" s="11">
        <v>63367398</v>
      </c>
    </row>
    <row r="437" spans="1:22" ht="15" customHeight="1" x14ac:dyDescent="0.2">
      <c r="A437" s="51" t="s">
        <v>13</v>
      </c>
      <c r="B437" s="51">
        <v>24117042</v>
      </c>
      <c r="C437" s="54">
        <v>25818271</v>
      </c>
      <c r="D437" s="54">
        <v>29812580</v>
      </c>
      <c r="E437" s="54">
        <v>31969759</v>
      </c>
      <c r="F437" s="54">
        <v>34993596</v>
      </c>
      <c r="G437" s="54">
        <v>36673115</v>
      </c>
      <c r="H437" s="54">
        <v>42823994</v>
      </c>
      <c r="I437" s="54">
        <v>42232681</v>
      </c>
      <c r="J437" s="10">
        <v>41884389</v>
      </c>
      <c r="K437" s="11">
        <v>35847739</v>
      </c>
      <c r="L437" s="11">
        <v>34596291</v>
      </c>
      <c r="M437" s="11">
        <v>33559825</v>
      </c>
      <c r="N437" s="11">
        <v>35113431</v>
      </c>
      <c r="O437" s="26">
        <v>36066005</v>
      </c>
      <c r="P437" s="26">
        <v>35742831</v>
      </c>
      <c r="Q437" s="26">
        <v>36373561</v>
      </c>
      <c r="R437" s="26">
        <v>37916295</v>
      </c>
      <c r="S437" s="11">
        <v>37469149</v>
      </c>
      <c r="T437" s="188">
        <v>36240179</v>
      </c>
      <c r="U437" s="11">
        <v>35748945</v>
      </c>
      <c r="V437" s="11">
        <v>35669637</v>
      </c>
    </row>
    <row r="438" spans="1:22" ht="15" customHeight="1" x14ac:dyDescent="0.2">
      <c r="A438" s="51" t="s">
        <v>14</v>
      </c>
      <c r="B438" s="51">
        <v>62767409</v>
      </c>
      <c r="C438" s="54">
        <v>66930234</v>
      </c>
      <c r="D438" s="54">
        <v>79261188</v>
      </c>
      <c r="E438" s="54">
        <v>74806356</v>
      </c>
      <c r="F438" s="54">
        <v>80122187</v>
      </c>
      <c r="G438" s="54">
        <v>84763877</v>
      </c>
      <c r="H438" s="54">
        <v>92722032</v>
      </c>
      <c r="I438" s="54">
        <v>97599410</v>
      </c>
      <c r="J438" s="10">
        <v>96712454</v>
      </c>
      <c r="K438" s="11">
        <v>90753259</v>
      </c>
      <c r="L438" s="11">
        <v>90441084</v>
      </c>
      <c r="M438" s="11">
        <v>87970338</v>
      </c>
      <c r="N438" s="11">
        <v>91555032</v>
      </c>
      <c r="O438" s="11">
        <v>92618956</v>
      </c>
      <c r="P438" s="11">
        <v>96437004</v>
      </c>
      <c r="Q438" s="11">
        <v>100454051</v>
      </c>
      <c r="R438" s="11">
        <v>106381165</v>
      </c>
      <c r="S438" s="11">
        <v>107002536</v>
      </c>
      <c r="T438" s="188">
        <v>107373105</v>
      </c>
      <c r="U438" s="11">
        <v>109140158</v>
      </c>
      <c r="V438" s="11">
        <v>122143438</v>
      </c>
    </row>
    <row r="439" spans="1:22" ht="15" customHeight="1" x14ac:dyDescent="0.2">
      <c r="A439" s="51"/>
      <c r="B439" s="51"/>
      <c r="C439" s="54"/>
      <c r="D439" s="54"/>
      <c r="E439" s="54"/>
      <c r="F439" s="54"/>
      <c r="G439" s="54"/>
      <c r="H439" s="54"/>
      <c r="I439" s="54"/>
      <c r="J439" s="10"/>
      <c r="K439" s="11"/>
      <c r="L439" s="11"/>
      <c r="M439" s="11"/>
      <c r="N439" s="11"/>
      <c r="O439" s="11"/>
      <c r="P439" s="11"/>
      <c r="Q439" s="11"/>
      <c r="R439" s="11"/>
      <c r="S439" s="11"/>
      <c r="T439" s="188"/>
      <c r="U439" s="11"/>
      <c r="V439" s="11"/>
    </row>
    <row r="440" spans="1:22" ht="15" customHeight="1" x14ac:dyDescent="0.2">
      <c r="A440" s="51" t="s">
        <v>15</v>
      </c>
      <c r="B440" s="55">
        <v>587.40395809080326</v>
      </c>
      <c r="C440" s="54">
        <v>616.33785128021111</v>
      </c>
      <c r="D440" s="54">
        <v>776.46183166614935</v>
      </c>
      <c r="E440" s="54">
        <v>928.20103897871434</v>
      </c>
      <c r="F440" s="54">
        <v>901.68877076234025</v>
      </c>
      <c r="G440" s="54">
        <v>927.45722534972799</v>
      </c>
      <c r="H440" s="54">
        <v>957.92387138236688</v>
      </c>
      <c r="I440" s="54">
        <v>1006.8396295060752</v>
      </c>
      <c r="J440" s="10">
        <v>1007.3271948434887</v>
      </c>
      <c r="K440" s="11">
        <v>1508.3525689565638</v>
      </c>
      <c r="L440" s="11">
        <v>1657.8281446407677</v>
      </c>
      <c r="M440" s="11">
        <v>1179.9290507379067</v>
      </c>
      <c r="N440" s="11">
        <v>1389.9345680355825</v>
      </c>
      <c r="O440" s="11">
        <v>1330.0014032730771</v>
      </c>
      <c r="P440" s="11">
        <v>1301.1595272502657</v>
      </c>
      <c r="Q440" s="11">
        <v>1391.4674789505184</v>
      </c>
      <c r="R440" s="11">
        <v>1474.2197554697555</v>
      </c>
      <c r="S440" s="11">
        <v>1391.7447810010556</v>
      </c>
      <c r="T440" s="188">
        <v>1502.3520762698427</v>
      </c>
      <c r="U440" s="11">
        <v>1479.0090513142602</v>
      </c>
      <c r="V440" s="11">
        <v>2754.7073964260721</v>
      </c>
    </row>
    <row r="441" spans="1:22" ht="15" customHeight="1" x14ac:dyDescent="0.2">
      <c r="A441" s="51" t="s">
        <v>16</v>
      </c>
      <c r="B441" s="55">
        <v>3823.8319751649206</v>
      </c>
      <c r="C441" s="54">
        <v>4052.102117106273</v>
      </c>
      <c r="D441" s="54">
        <v>4725.0349068390706</v>
      </c>
      <c r="E441" s="54">
        <v>3773.5011036267665</v>
      </c>
      <c r="F441" s="54">
        <v>4133.7816637544165</v>
      </c>
      <c r="G441" s="54">
        <v>4394.4896755423397</v>
      </c>
      <c r="H441" s="54">
        <v>4552.0245715819037</v>
      </c>
      <c r="I441" s="54">
        <v>5191.2014409589674</v>
      </c>
      <c r="J441" s="10">
        <v>5153.7941171182501</v>
      </c>
      <c r="K441" s="11">
        <v>4771.9758511906266</v>
      </c>
      <c r="L441" s="11">
        <v>4735.3790832762834</v>
      </c>
      <c r="M441" s="11">
        <v>5066.6498286540873</v>
      </c>
      <c r="N441" s="11">
        <v>5144.1857934378177</v>
      </c>
      <c r="O441" s="11">
        <v>5174.8538065507555</v>
      </c>
      <c r="P441" s="11">
        <v>5654.4193940616351</v>
      </c>
      <c r="Q441" s="11">
        <v>5927.3664962606617</v>
      </c>
      <c r="R441" s="11">
        <v>6393.135227063799</v>
      </c>
      <c r="S441" s="11">
        <v>6630.243024510115</v>
      </c>
      <c r="T441" s="188">
        <v>6851.4559549408514</v>
      </c>
      <c r="U441" s="11">
        <v>7136.9044740024183</v>
      </c>
      <c r="V441" s="11">
        <v>7554.5570620781909</v>
      </c>
    </row>
    <row r="442" spans="1:22" ht="15" customHeight="1" x14ac:dyDescent="0.2">
      <c r="A442" s="51" t="s">
        <v>17</v>
      </c>
      <c r="B442" s="55">
        <v>2752.5213997123883</v>
      </c>
      <c r="C442" s="54">
        <v>2931.7755576651416</v>
      </c>
      <c r="D442" s="54">
        <v>3316.8539675864276</v>
      </c>
      <c r="E442" s="54">
        <v>3508.9688471024169</v>
      </c>
      <c r="F442" s="54">
        <v>3904.6026953383903</v>
      </c>
      <c r="G442" s="54">
        <v>4058.4170972443399</v>
      </c>
      <c r="H442" s="54">
        <v>4728.8031457631914</v>
      </c>
      <c r="I442" s="54">
        <v>4727.7470799087423</v>
      </c>
      <c r="J442" s="10">
        <v>4706.6188038260298</v>
      </c>
      <c r="K442" s="11">
        <v>4100.4178457779626</v>
      </c>
      <c r="L442" s="11">
        <v>3960.6424484431632</v>
      </c>
      <c r="M442" s="11">
        <v>3852.8233328932488</v>
      </c>
      <c r="N442" s="11">
        <v>4065.0048969782288</v>
      </c>
      <c r="O442" s="12">
        <v>4148.3978532222372</v>
      </c>
      <c r="P442" s="12">
        <v>4096.1441536012617</v>
      </c>
      <c r="Q442" s="12">
        <v>4154.3386145489267</v>
      </c>
      <c r="R442" s="12">
        <v>4356.9928985107563</v>
      </c>
      <c r="S442" s="12">
        <v>4322.7731213622756</v>
      </c>
      <c r="T442" s="187">
        <v>4256.0248172936554</v>
      </c>
      <c r="U442" s="15">
        <v>4196.8214742724313</v>
      </c>
      <c r="V442" s="15">
        <v>4252.4755095690616</v>
      </c>
    </row>
    <row r="443" spans="1:22" ht="15" customHeight="1" x14ac:dyDescent="0.2">
      <c r="A443" s="57" t="s">
        <v>18</v>
      </c>
      <c r="B443" s="58">
        <v>7163.7573329681118</v>
      </c>
      <c r="C443" s="62">
        <v>7600.2155260516256</v>
      </c>
      <c r="D443" s="62">
        <v>8818.3507060916472</v>
      </c>
      <c r="E443" s="62">
        <v>8210.6709897078981</v>
      </c>
      <c r="F443" s="62">
        <v>8940.0731298551473</v>
      </c>
      <c r="G443" s="62">
        <v>9380.3639981364086</v>
      </c>
      <c r="H443" s="62">
        <v>10238.751588727462</v>
      </c>
      <c r="I443" s="62">
        <v>10925.788150373784</v>
      </c>
      <c r="J443" s="17">
        <v>10867.740115787768</v>
      </c>
      <c r="K443" s="18">
        <v>10380.746265925152</v>
      </c>
      <c r="L443" s="18">
        <v>10353.849676360214</v>
      </c>
      <c r="M443" s="18">
        <v>10099.402212285242</v>
      </c>
      <c r="N443" s="18">
        <v>10599.12525845163</v>
      </c>
      <c r="O443" s="18">
        <v>10653.25306304607</v>
      </c>
      <c r="P443" s="18">
        <v>11051.723074913163</v>
      </c>
      <c r="Q443" s="18">
        <v>11473.172589760108</v>
      </c>
      <c r="R443" s="18">
        <v>12224.34788104431</v>
      </c>
      <c r="S443" s="12">
        <v>12344.760926873445</v>
      </c>
      <c r="T443" s="187">
        <v>12609.832848504349</v>
      </c>
      <c r="U443" s="15">
        <v>12812.734999589109</v>
      </c>
      <c r="V443" s="15">
        <v>14561.739968073325</v>
      </c>
    </row>
    <row r="444" spans="1:22" ht="15" customHeight="1" x14ac:dyDescent="0.2">
      <c r="A444" s="263"/>
      <c r="B444" s="263"/>
      <c r="C444" s="263"/>
      <c r="D444" s="263"/>
      <c r="E444" s="263"/>
      <c r="F444" s="263"/>
      <c r="G444" s="263"/>
      <c r="H444" s="263"/>
      <c r="I444" s="263"/>
      <c r="J444" s="30"/>
      <c r="K444" s="31"/>
      <c r="L444" s="31"/>
      <c r="M444" s="31"/>
      <c r="N444" s="31"/>
      <c r="O444" s="31"/>
      <c r="P444" s="31"/>
      <c r="Q444" s="31"/>
      <c r="R444" s="31"/>
      <c r="S444" s="232"/>
      <c r="T444" s="233"/>
      <c r="U444" s="233"/>
      <c r="V444" s="233"/>
    </row>
    <row r="445" spans="1:22" ht="15" customHeight="1" x14ac:dyDescent="0.2">
      <c r="A445" s="60" t="s">
        <v>43</v>
      </c>
      <c r="B445" s="46"/>
      <c r="C445" s="47"/>
      <c r="D445" s="47"/>
      <c r="E445" s="47"/>
      <c r="F445" s="47"/>
      <c r="G445" s="47"/>
      <c r="H445" s="47"/>
      <c r="I445" s="47"/>
      <c r="J445" s="21"/>
      <c r="K445" s="22"/>
      <c r="L445" s="22"/>
      <c r="M445" s="22"/>
      <c r="N445" s="22"/>
      <c r="O445" s="22"/>
      <c r="P445" s="22"/>
      <c r="Q445" s="22"/>
      <c r="R445" s="22"/>
      <c r="S445" s="7"/>
      <c r="T445" s="49"/>
      <c r="U445" s="50"/>
      <c r="V445" s="50"/>
    </row>
    <row r="446" spans="1:22" ht="15" customHeight="1" x14ac:dyDescent="0.2">
      <c r="A446" s="61"/>
      <c r="J446" s="10"/>
      <c r="K446" s="11"/>
      <c r="L446" s="11"/>
      <c r="M446" s="11"/>
      <c r="N446" s="11"/>
      <c r="O446" s="11"/>
      <c r="P446" s="11"/>
      <c r="Q446" s="11"/>
      <c r="R446" s="11"/>
      <c r="S446" s="7"/>
      <c r="T446" s="49"/>
      <c r="U446" s="50"/>
      <c r="V446" s="50"/>
    </row>
    <row r="447" spans="1:22" ht="15" customHeight="1" x14ac:dyDescent="0.2">
      <c r="A447" s="51" t="s">
        <v>10</v>
      </c>
      <c r="B447" s="52">
        <v>1203.72</v>
      </c>
      <c r="C447" s="53">
        <v>1197.31</v>
      </c>
      <c r="D447" s="53">
        <v>1182.57</v>
      </c>
      <c r="E447" s="53">
        <v>1209.72</v>
      </c>
      <c r="F447" s="53">
        <v>1159.07</v>
      </c>
      <c r="G447" s="53">
        <v>1152.75</v>
      </c>
      <c r="H447" s="53">
        <v>1093.5</v>
      </c>
      <c r="I447" s="53">
        <v>1080.02</v>
      </c>
      <c r="J447" s="8">
        <v>1069.28</v>
      </c>
      <c r="K447" s="9">
        <v>1109.76</v>
      </c>
      <c r="L447" s="9">
        <v>971.08</v>
      </c>
      <c r="M447" s="9">
        <v>955.84</v>
      </c>
      <c r="N447" s="9">
        <v>953.72</v>
      </c>
      <c r="O447" s="9">
        <v>939.19</v>
      </c>
      <c r="P447" s="9">
        <v>917.45</v>
      </c>
      <c r="Q447" s="9">
        <v>899.04</v>
      </c>
      <c r="R447" s="9">
        <v>892.81</v>
      </c>
      <c r="S447" s="9">
        <v>883.42</v>
      </c>
      <c r="T447" s="186">
        <v>898.58</v>
      </c>
      <c r="U447" s="9">
        <v>890.89</v>
      </c>
      <c r="V447" s="9">
        <v>881.63</v>
      </c>
    </row>
    <row r="448" spans="1:22" ht="15" customHeight="1" x14ac:dyDescent="0.2">
      <c r="A448" s="51" t="s">
        <v>11</v>
      </c>
      <c r="B448" s="51">
        <v>763042</v>
      </c>
      <c r="C448" s="54">
        <v>1302766</v>
      </c>
      <c r="D448" s="54">
        <v>1089309</v>
      </c>
      <c r="E448" s="54">
        <v>1543697</v>
      </c>
      <c r="F448" s="54">
        <v>1033169</v>
      </c>
      <c r="G448" s="54">
        <v>1101732</v>
      </c>
      <c r="H448" s="54">
        <v>1134998</v>
      </c>
      <c r="I448" s="54">
        <v>1128097</v>
      </c>
      <c r="J448" s="10">
        <v>1177981</v>
      </c>
      <c r="K448" s="11">
        <v>1772780</v>
      </c>
      <c r="L448" s="12">
        <v>1544596</v>
      </c>
      <c r="M448" s="12">
        <v>1161710</v>
      </c>
      <c r="N448" s="12">
        <v>1209039</v>
      </c>
      <c r="O448" s="12">
        <v>1238235</v>
      </c>
      <c r="P448" s="12">
        <v>1233785</v>
      </c>
      <c r="Q448" s="12">
        <v>1365557</v>
      </c>
      <c r="R448" s="12">
        <v>1550017</v>
      </c>
      <c r="S448" s="12">
        <v>1525009</v>
      </c>
      <c r="T448" s="187">
        <v>1690101</v>
      </c>
      <c r="U448" s="15">
        <v>1837565</v>
      </c>
      <c r="V448" s="15">
        <v>1874108</v>
      </c>
    </row>
    <row r="449" spans="1:22" ht="15" customHeight="1" x14ac:dyDescent="0.2">
      <c r="A449" s="51" t="s">
        <v>12</v>
      </c>
      <c r="B449" s="51">
        <v>6974705</v>
      </c>
      <c r="C449" s="54">
        <v>5305660</v>
      </c>
      <c r="D449" s="54">
        <v>5209557</v>
      </c>
      <c r="E449" s="54">
        <v>5395660</v>
      </c>
      <c r="F449" s="54">
        <v>5552502</v>
      </c>
      <c r="G449" s="54">
        <v>5678798</v>
      </c>
      <c r="H449" s="54">
        <v>5882444</v>
      </c>
      <c r="I449" s="54">
        <v>6348732</v>
      </c>
      <c r="J449" s="13">
        <v>6199496</v>
      </c>
      <c r="K449" s="14">
        <v>5757569</v>
      </c>
      <c r="L449" s="11">
        <v>5038388</v>
      </c>
      <c r="M449" s="11">
        <v>5070138</v>
      </c>
      <c r="N449" s="11">
        <v>5460356</v>
      </c>
      <c r="O449" s="11">
        <v>5497797</v>
      </c>
      <c r="P449" s="11">
        <v>5888932</v>
      </c>
      <c r="Q449" s="11">
        <v>5913384</v>
      </c>
      <c r="R449" s="11">
        <v>6161617</v>
      </c>
      <c r="S449" s="11">
        <v>6914217</v>
      </c>
      <c r="T449" s="188">
        <v>7578645</v>
      </c>
      <c r="U449" s="11">
        <v>6991564</v>
      </c>
      <c r="V449" s="11">
        <v>7349346</v>
      </c>
    </row>
    <row r="450" spans="1:22" ht="15" customHeight="1" x14ac:dyDescent="0.2">
      <c r="A450" s="51" t="s">
        <v>13</v>
      </c>
      <c r="B450" s="51">
        <v>3069360</v>
      </c>
      <c r="C450" s="54">
        <v>2946995</v>
      </c>
      <c r="D450" s="54">
        <v>3251342</v>
      </c>
      <c r="E450" s="54">
        <v>3577117</v>
      </c>
      <c r="F450" s="54">
        <v>3445110</v>
      </c>
      <c r="G450" s="54">
        <v>3751393</v>
      </c>
      <c r="H450" s="54">
        <v>3840240</v>
      </c>
      <c r="I450" s="54">
        <v>3562647</v>
      </c>
      <c r="J450" s="10">
        <v>3236387</v>
      </c>
      <c r="K450" s="11">
        <v>3178173</v>
      </c>
      <c r="L450" s="11">
        <v>3443307</v>
      </c>
      <c r="M450" s="11">
        <v>3331833</v>
      </c>
      <c r="N450" s="11">
        <v>3013691</v>
      </c>
      <c r="O450" s="26">
        <v>3225905</v>
      </c>
      <c r="P450" s="26">
        <v>3089098</v>
      </c>
      <c r="Q450" s="26">
        <v>3407411</v>
      </c>
      <c r="R450" s="26">
        <v>3142496</v>
      </c>
      <c r="S450" s="11">
        <v>3165742</v>
      </c>
      <c r="T450" s="188">
        <v>3334916</v>
      </c>
      <c r="U450" s="11">
        <v>3462452</v>
      </c>
      <c r="V450" s="11">
        <v>3520850</v>
      </c>
    </row>
    <row r="451" spans="1:22" ht="15" customHeight="1" x14ac:dyDescent="0.2">
      <c r="A451" s="51" t="s">
        <v>14</v>
      </c>
      <c r="B451" s="51">
        <v>10807107</v>
      </c>
      <c r="C451" s="54">
        <v>9555421</v>
      </c>
      <c r="D451" s="54">
        <v>9550208</v>
      </c>
      <c r="E451" s="54">
        <v>10516474</v>
      </c>
      <c r="F451" s="54">
        <v>10030781</v>
      </c>
      <c r="G451" s="54">
        <v>10531923</v>
      </c>
      <c r="H451" s="54">
        <v>10857682</v>
      </c>
      <c r="I451" s="54">
        <v>11039476</v>
      </c>
      <c r="J451" s="10">
        <v>10613864</v>
      </c>
      <c r="K451" s="11">
        <v>10708522</v>
      </c>
      <c r="L451" s="11">
        <v>10026291</v>
      </c>
      <c r="M451" s="11">
        <v>9563681</v>
      </c>
      <c r="N451" s="11">
        <v>9683086</v>
      </c>
      <c r="O451" s="11">
        <v>9961937</v>
      </c>
      <c r="P451" s="11">
        <v>10211815</v>
      </c>
      <c r="Q451" s="11">
        <v>10686352</v>
      </c>
      <c r="R451" s="11">
        <v>10854130</v>
      </c>
      <c r="S451" s="11">
        <v>11604968</v>
      </c>
      <c r="T451" s="188">
        <v>12603662</v>
      </c>
      <c r="U451" s="11">
        <v>12291581</v>
      </c>
      <c r="V451" s="11">
        <v>12744304</v>
      </c>
    </row>
    <row r="452" spans="1:22" ht="15" customHeight="1" x14ac:dyDescent="0.2">
      <c r="A452" s="51"/>
      <c r="B452" s="51"/>
      <c r="C452" s="54"/>
      <c r="D452" s="54"/>
      <c r="E452" s="54"/>
      <c r="F452" s="54"/>
      <c r="G452" s="54"/>
      <c r="H452" s="54"/>
      <c r="I452" s="54"/>
      <c r="J452" s="10"/>
      <c r="K452" s="11"/>
      <c r="L452" s="11"/>
      <c r="M452" s="11"/>
      <c r="N452" s="11"/>
      <c r="O452" s="11"/>
      <c r="P452" s="11"/>
      <c r="Q452" s="11"/>
      <c r="R452" s="11"/>
      <c r="S452" s="11"/>
      <c r="T452" s="188"/>
      <c r="U452" s="11"/>
      <c r="V452" s="11"/>
    </row>
    <row r="453" spans="1:22" ht="15" customHeight="1" x14ac:dyDescent="0.2">
      <c r="A453" s="51" t="s">
        <v>15</v>
      </c>
      <c r="B453" s="55">
        <v>633.9032333100721</v>
      </c>
      <c r="C453" s="54">
        <v>1088.0774402619206</v>
      </c>
      <c r="D453" s="54">
        <v>921.13701514498086</v>
      </c>
      <c r="E453" s="54">
        <v>1276.0779353900075</v>
      </c>
      <c r="F453" s="54">
        <v>891.37756994832068</v>
      </c>
      <c r="G453" s="54">
        <v>955.74235523747564</v>
      </c>
      <c r="H453" s="54">
        <v>1037.9497027892089</v>
      </c>
      <c r="I453" s="54">
        <v>1044.5149163904373</v>
      </c>
      <c r="J453" s="10">
        <v>1101.658125093521</v>
      </c>
      <c r="K453" s="11">
        <v>1597.4444925028836</v>
      </c>
      <c r="L453" s="11">
        <v>1590.5960374016558</v>
      </c>
      <c r="M453" s="11">
        <v>1215.3812353531971</v>
      </c>
      <c r="N453" s="11">
        <v>1267.7085517762025</v>
      </c>
      <c r="O453" s="11">
        <v>1318.4073510152364</v>
      </c>
      <c r="P453" s="11">
        <v>1344.7980816393263</v>
      </c>
      <c r="Q453" s="11">
        <v>1518.9057216586582</v>
      </c>
      <c r="R453" s="11">
        <v>1736.110706645311</v>
      </c>
      <c r="S453" s="11">
        <v>1726.2559145140478</v>
      </c>
      <c r="T453" s="188">
        <v>1880.8575752854504</v>
      </c>
      <c r="U453" s="11">
        <v>2062.6171581227763</v>
      </c>
      <c r="V453" s="11">
        <v>2125.7307487267904</v>
      </c>
    </row>
    <row r="454" spans="1:22" ht="15" customHeight="1" x14ac:dyDescent="0.2">
      <c r="A454" s="51" t="s">
        <v>16</v>
      </c>
      <c r="B454" s="55">
        <v>5794.2918618947924</v>
      </c>
      <c r="C454" s="54">
        <v>4431.3168686472181</v>
      </c>
      <c r="D454" s="54">
        <v>4405.2842537862452</v>
      </c>
      <c r="E454" s="54">
        <v>4460.255265681315</v>
      </c>
      <c r="F454" s="54">
        <v>4790.4802988602933</v>
      </c>
      <c r="G454" s="54">
        <v>4926.3049230101933</v>
      </c>
      <c r="H454" s="54">
        <v>5379.4641060813901</v>
      </c>
      <c r="I454" s="54">
        <v>5878.3466972833839</v>
      </c>
      <c r="J454" s="10">
        <v>5797.822834056562</v>
      </c>
      <c r="K454" s="11">
        <v>5188.1208549596313</v>
      </c>
      <c r="L454" s="11">
        <v>5188.4376158503928</v>
      </c>
      <c r="M454" s="11">
        <v>5304.3793940408432</v>
      </c>
      <c r="N454" s="11">
        <v>5725.3239944637835</v>
      </c>
      <c r="O454" s="11">
        <v>5853.7644140163329</v>
      </c>
      <c r="P454" s="11">
        <v>6418.8042945119623</v>
      </c>
      <c r="Q454" s="11">
        <v>6577.442605445809</v>
      </c>
      <c r="R454" s="11">
        <v>6901.3754326228427</v>
      </c>
      <c r="S454" s="11">
        <v>7826.6475742002676</v>
      </c>
      <c r="T454" s="188">
        <v>8434.0236818090762</v>
      </c>
      <c r="U454" s="11">
        <v>7847.8420455948544</v>
      </c>
      <c r="V454" s="11">
        <v>8336.0888354525141</v>
      </c>
    </row>
    <row r="455" spans="1:22" ht="15" customHeight="1" x14ac:dyDescent="0.2">
      <c r="A455" s="51" t="s">
        <v>17</v>
      </c>
      <c r="B455" s="55">
        <v>2549.8953244940685</v>
      </c>
      <c r="C455" s="54">
        <v>2461.3466854866329</v>
      </c>
      <c r="D455" s="54">
        <v>2749.3865056613986</v>
      </c>
      <c r="E455" s="54">
        <v>2956.9793009952714</v>
      </c>
      <c r="F455" s="54">
        <v>2972.3053827637677</v>
      </c>
      <c r="G455" s="54">
        <v>3254.2988505747126</v>
      </c>
      <c r="H455" s="54">
        <v>3511.8792866941017</v>
      </c>
      <c r="I455" s="54">
        <v>3298.6861354419361</v>
      </c>
      <c r="J455" s="10">
        <v>3026.6974038605417</v>
      </c>
      <c r="K455" s="11">
        <v>2863.8381271626299</v>
      </c>
      <c r="L455" s="11">
        <v>3545.8530708077601</v>
      </c>
      <c r="M455" s="11">
        <v>3485.7643538667558</v>
      </c>
      <c r="N455" s="11">
        <v>3159.9326846453887</v>
      </c>
      <c r="O455" s="12">
        <v>3434.7735814904331</v>
      </c>
      <c r="P455" s="12">
        <v>3367.0477955201918</v>
      </c>
      <c r="Q455" s="12">
        <v>3790.0549474995551</v>
      </c>
      <c r="R455" s="12">
        <v>3519.7813644560433</v>
      </c>
      <c r="S455" s="12">
        <v>3583.5072785311631</v>
      </c>
      <c r="T455" s="187">
        <v>3711.3178570633663</v>
      </c>
      <c r="U455" s="15">
        <v>3886.5089966213563</v>
      </c>
      <c r="V455" s="15">
        <v>3993.568730646643</v>
      </c>
    </row>
    <row r="456" spans="1:22" ht="15" customHeight="1" x14ac:dyDescent="0.2">
      <c r="A456" s="57" t="s">
        <v>18</v>
      </c>
      <c r="B456" s="58">
        <v>8978.0904196989322</v>
      </c>
      <c r="C456" s="62">
        <v>7980.7409943957709</v>
      </c>
      <c r="D456" s="62">
        <v>8075.8077745926248</v>
      </c>
      <c r="E456" s="62">
        <v>8693.3125020665939</v>
      </c>
      <c r="F456" s="62">
        <v>8654.1632515723813</v>
      </c>
      <c r="G456" s="62">
        <v>9136.3461288223807</v>
      </c>
      <c r="H456" s="62">
        <v>9929.2930955647007</v>
      </c>
      <c r="I456" s="62">
        <v>10221.547749115758</v>
      </c>
      <c r="J456" s="17">
        <v>9926.1783630106238</v>
      </c>
      <c r="K456" s="18">
        <v>9649.4034746251436</v>
      </c>
      <c r="L456" s="18">
        <v>10324.88672405981</v>
      </c>
      <c r="M456" s="18">
        <v>10005.524983260797</v>
      </c>
      <c r="N456" s="18">
        <v>10152.965230885375</v>
      </c>
      <c r="O456" s="18">
        <v>10606.945346522003</v>
      </c>
      <c r="P456" s="18">
        <v>11130.650171671481</v>
      </c>
      <c r="Q456" s="18">
        <v>11886.403274604023</v>
      </c>
      <c r="R456" s="18">
        <v>12157.267503724197</v>
      </c>
      <c r="S456" s="12">
        <v>13136.410767245479</v>
      </c>
      <c r="T456" s="187">
        <v>14026.199114157893</v>
      </c>
      <c r="U456" s="15">
        <v>13796.968200338986</v>
      </c>
      <c r="V456" s="15">
        <v>14455.388314825948</v>
      </c>
    </row>
    <row r="457" spans="1:22" ht="15" customHeight="1" x14ac:dyDescent="0.2">
      <c r="A457" s="263"/>
      <c r="B457" s="263"/>
      <c r="C457" s="263"/>
      <c r="D457" s="263"/>
      <c r="E457" s="263"/>
      <c r="F457" s="263"/>
      <c r="G457" s="263"/>
      <c r="H457" s="263"/>
      <c r="I457" s="263"/>
      <c r="J457" s="30"/>
      <c r="K457" s="31"/>
      <c r="L457" s="31"/>
      <c r="M457" s="31"/>
      <c r="N457" s="31"/>
      <c r="O457" s="31"/>
      <c r="P457" s="31"/>
      <c r="Q457" s="31"/>
      <c r="R457" s="31"/>
      <c r="S457" s="232"/>
      <c r="T457" s="233"/>
      <c r="U457" s="233"/>
      <c r="V457" s="233"/>
    </row>
    <row r="458" spans="1:22" ht="15" customHeight="1" x14ac:dyDescent="0.2">
      <c r="A458" s="60" t="s">
        <v>44</v>
      </c>
      <c r="B458" s="46"/>
      <c r="C458" s="47"/>
      <c r="D458" s="47"/>
      <c r="E458" s="47"/>
      <c r="F458" s="47"/>
      <c r="G458" s="47"/>
      <c r="H458" s="47"/>
      <c r="I458" s="47"/>
      <c r="J458" s="21"/>
      <c r="K458" s="22"/>
      <c r="L458" s="22"/>
      <c r="M458" s="22"/>
      <c r="N458" s="22"/>
      <c r="O458" s="22"/>
      <c r="P458" s="22"/>
      <c r="Q458" s="22"/>
      <c r="R458" s="22"/>
      <c r="S458" s="7"/>
      <c r="T458" s="49"/>
      <c r="U458" s="50"/>
      <c r="V458" s="50"/>
    </row>
    <row r="459" spans="1:22" ht="15" customHeight="1" x14ac:dyDescent="0.2">
      <c r="A459" s="61"/>
      <c r="J459" s="10"/>
      <c r="K459" s="11"/>
      <c r="L459" s="11"/>
      <c r="M459" s="11"/>
      <c r="N459" s="11"/>
      <c r="O459" s="11"/>
      <c r="P459" s="11"/>
      <c r="Q459" s="11"/>
      <c r="R459" s="11"/>
      <c r="S459" s="7"/>
      <c r="T459" s="49"/>
      <c r="U459" s="50"/>
      <c r="V459" s="50"/>
    </row>
    <row r="460" spans="1:22" ht="15" customHeight="1" x14ac:dyDescent="0.2">
      <c r="A460" s="51" t="s">
        <v>10</v>
      </c>
      <c r="B460" s="52">
        <v>1594.34</v>
      </c>
      <c r="C460" s="53">
        <v>1629.12</v>
      </c>
      <c r="D460" s="53">
        <v>1652.76</v>
      </c>
      <c r="E460" s="53">
        <v>1669.7</v>
      </c>
      <c r="F460" s="53">
        <v>1634.18</v>
      </c>
      <c r="G460" s="53">
        <v>1632.85</v>
      </c>
      <c r="H460" s="53">
        <v>1625.63</v>
      </c>
      <c r="I460" s="53">
        <v>1587.79</v>
      </c>
      <c r="J460" s="8">
        <v>1581.04</v>
      </c>
      <c r="K460" s="9">
        <v>1629.73</v>
      </c>
      <c r="L460" s="9">
        <v>1550.05</v>
      </c>
      <c r="M460" s="9">
        <v>1605.74</v>
      </c>
      <c r="N460" s="9">
        <v>1638.62</v>
      </c>
      <c r="O460" s="9">
        <v>1651.96</v>
      </c>
      <c r="P460" s="9">
        <v>1634.17</v>
      </c>
      <c r="Q460" s="9">
        <v>1585.38</v>
      </c>
      <c r="R460" s="9">
        <v>1546.48</v>
      </c>
      <c r="S460" s="9">
        <v>1525.33</v>
      </c>
      <c r="T460" s="186">
        <v>1516.32</v>
      </c>
      <c r="U460" s="9">
        <v>1516.31</v>
      </c>
      <c r="V460" s="9">
        <v>1448.02</v>
      </c>
    </row>
    <row r="461" spans="1:22" ht="15" customHeight="1" x14ac:dyDescent="0.2">
      <c r="A461" s="51" t="s">
        <v>11</v>
      </c>
      <c r="B461" s="51">
        <v>727645</v>
      </c>
      <c r="C461" s="54">
        <v>970155</v>
      </c>
      <c r="D461" s="54">
        <v>749649</v>
      </c>
      <c r="E461" s="54">
        <v>813041</v>
      </c>
      <c r="F461" s="54">
        <v>946846</v>
      </c>
      <c r="G461" s="54">
        <v>1030105</v>
      </c>
      <c r="H461" s="54">
        <v>1071956</v>
      </c>
      <c r="I461" s="54">
        <v>1104077</v>
      </c>
      <c r="J461" s="10">
        <v>942723</v>
      </c>
      <c r="K461" s="11">
        <v>1381807</v>
      </c>
      <c r="L461" s="12">
        <v>1697097</v>
      </c>
      <c r="M461" s="12">
        <v>1303419</v>
      </c>
      <c r="N461" s="12">
        <v>1289439</v>
      </c>
      <c r="O461" s="12">
        <v>1476333</v>
      </c>
      <c r="P461" s="12">
        <v>1316457</v>
      </c>
      <c r="Q461" s="12">
        <v>1343135</v>
      </c>
      <c r="R461" s="12">
        <v>1501185</v>
      </c>
      <c r="S461" s="12">
        <v>1515207</v>
      </c>
      <c r="T461" s="187">
        <v>1248279</v>
      </c>
      <c r="U461" s="15">
        <v>1441567</v>
      </c>
      <c r="V461" s="15">
        <v>2584047</v>
      </c>
    </row>
    <row r="462" spans="1:22" ht="15" customHeight="1" x14ac:dyDescent="0.2">
      <c r="A462" s="51" t="s">
        <v>12</v>
      </c>
      <c r="B462" s="51">
        <v>5165739</v>
      </c>
      <c r="C462" s="54">
        <v>5061696</v>
      </c>
      <c r="D462" s="54">
        <v>4968586</v>
      </c>
      <c r="E462" s="54">
        <v>4391488</v>
      </c>
      <c r="F462" s="54">
        <v>4662842</v>
      </c>
      <c r="G462" s="54">
        <v>4950985</v>
      </c>
      <c r="H462" s="54">
        <v>5455921</v>
      </c>
      <c r="I462" s="54">
        <v>6343099</v>
      </c>
      <c r="J462" s="13">
        <v>6695402</v>
      </c>
      <c r="K462" s="14">
        <v>7675400</v>
      </c>
      <c r="L462" s="11">
        <v>7155885</v>
      </c>
      <c r="M462" s="11">
        <v>7188202</v>
      </c>
      <c r="N462" s="11">
        <v>7984563</v>
      </c>
      <c r="O462" s="11">
        <v>8166923</v>
      </c>
      <c r="P462" s="11">
        <v>8630116</v>
      </c>
      <c r="Q462" s="11">
        <v>8752737</v>
      </c>
      <c r="R462" s="11">
        <v>8977194</v>
      </c>
      <c r="S462" s="11">
        <v>9502677</v>
      </c>
      <c r="T462" s="188">
        <v>9546182</v>
      </c>
      <c r="U462" s="11">
        <v>9900237</v>
      </c>
      <c r="V462" s="11">
        <v>9805413</v>
      </c>
    </row>
    <row r="463" spans="1:22" ht="15" customHeight="1" x14ac:dyDescent="0.2">
      <c r="A463" s="51" t="s">
        <v>13</v>
      </c>
      <c r="B463" s="51">
        <v>6198620</v>
      </c>
      <c r="C463" s="54">
        <v>7359423</v>
      </c>
      <c r="D463" s="54">
        <v>6724546</v>
      </c>
      <c r="E463" s="54">
        <v>7179973</v>
      </c>
      <c r="F463" s="54">
        <v>7846640</v>
      </c>
      <c r="G463" s="54">
        <v>8023838</v>
      </c>
      <c r="H463" s="54">
        <v>8409659</v>
      </c>
      <c r="I463" s="54">
        <v>9604832</v>
      </c>
      <c r="J463" s="10">
        <v>8198138</v>
      </c>
      <c r="K463" s="11">
        <v>8953519</v>
      </c>
      <c r="L463" s="11">
        <v>8024701</v>
      </c>
      <c r="M463" s="11">
        <v>7999122</v>
      </c>
      <c r="N463" s="11">
        <v>7875081</v>
      </c>
      <c r="O463" s="26">
        <v>8163845</v>
      </c>
      <c r="P463" s="26">
        <v>8093424</v>
      </c>
      <c r="Q463" s="26">
        <v>8673114</v>
      </c>
      <c r="R463" s="26">
        <v>8268165</v>
      </c>
      <c r="S463" s="11">
        <v>8678566</v>
      </c>
      <c r="T463" s="188">
        <v>8716815</v>
      </c>
      <c r="U463" s="11">
        <v>8778948</v>
      </c>
      <c r="V463" s="11">
        <v>8501880</v>
      </c>
    </row>
    <row r="464" spans="1:22" ht="15" customHeight="1" x14ac:dyDescent="0.2">
      <c r="A464" s="51" t="s">
        <v>14</v>
      </c>
      <c r="B464" s="51">
        <v>12092004</v>
      </c>
      <c r="C464" s="54">
        <v>13391274</v>
      </c>
      <c r="D464" s="54">
        <v>12442781</v>
      </c>
      <c r="E464" s="54">
        <v>12384502</v>
      </c>
      <c r="F464" s="54">
        <v>13456328</v>
      </c>
      <c r="G464" s="54">
        <v>14004928</v>
      </c>
      <c r="H464" s="54">
        <v>14937536</v>
      </c>
      <c r="I464" s="54">
        <v>17052008</v>
      </c>
      <c r="J464" s="10">
        <v>15836263</v>
      </c>
      <c r="K464" s="11">
        <v>18010726</v>
      </c>
      <c r="L464" s="11">
        <v>16877683</v>
      </c>
      <c r="M464" s="11">
        <v>16490743</v>
      </c>
      <c r="N464" s="11">
        <v>17149083</v>
      </c>
      <c r="O464" s="11">
        <v>17807101</v>
      </c>
      <c r="P464" s="11">
        <v>18039997</v>
      </c>
      <c r="Q464" s="11">
        <v>18768986</v>
      </c>
      <c r="R464" s="11">
        <v>18746544</v>
      </c>
      <c r="S464" s="11">
        <v>19696450</v>
      </c>
      <c r="T464" s="188">
        <v>19511276</v>
      </c>
      <c r="U464" s="11">
        <v>20120752</v>
      </c>
      <c r="V464" s="11">
        <v>20891340</v>
      </c>
    </row>
    <row r="465" spans="1:22" ht="15" customHeight="1" x14ac:dyDescent="0.2">
      <c r="A465" s="51"/>
      <c r="B465" s="51"/>
      <c r="C465" s="54"/>
      <c r="D465" s="54"/>
      <c r="E465" s="54"/>
      <c r="F465" s="54"/>
      <c r="G465" s="54"/>
      <c r="H465" s="54"/>
      <c r="I465" s="54"/>
      <c r="J465" s="10"/>
      <c r="K465" s="11"/>
      <c r="L465" s="11"/>
      <c r="M465" s="11"/>
      <c r="N465" s="11"/>
      <c r="O465" s="11"/>
      <c r="P465" s="11"/>
      <c r="Q465" s="11"/>
      <c r="R465" s="11"/>
      <c r="S465" s="11"/>
      <c r="T465" s="188"/>
      <c r="U465" s="11"/>
      <c r="V465" s="11"/>
    </row>
    <row r="466" spans="1:22" ht="15" customHeight="1" x14ac:dyDescent="0.2">
      <c r="A466" s="51" t="s">
        <v>15</v>
      </c>
      <c r="B466" s="55">
        <v>456.39261387157069</v>
      </c>
      <c r="C466" s="54">
        <v>595.50861814967595</v>
      </c>
      <c r="D466" s="54">
        <v>453.57402163653524</v>
      </c>
      <c r="E466" s="54">
        <v>486.93837216266394</v>
      </c>
      <c r="F466" s="54">
        <v>579.4012899435802</v>
      </c>
      <c r="G466" s="54">
        <v>630.86321462473597</v>
      </c>
      <c r="H466" s="54">
        <v>659.40958274638137</v>
      </c>
      <c r="I466" s="54">
        <v>695.35454940514808</v>
      </c>
      <c r="J466" s="10">
        <v>596.26764661235643</v>
      </c>
      <c r="K466" s="11">
        <v>847.87480134746249</v>
      </c>
      <c r="L466" s="11">
        <v>1094.8659720654173</v>
      </c>
      <c r="M466" s="11">
        <v>811.72481223610293</v>
      </c>
      <c r="N466" s="11">
        <v>786.905444825524</v>
      </c>
      <c r="O466" s="11">
        <v>893.68568246204507</v>
      </c>
      <c r="P466" s="11">
        <v>805.58142665695732</v>
      </c>
      <c r="Q466" s="11">
        <v>847.20067113247296</v>
      </c>
      <c r="R466" s="11">
        <v>970.71090476436814</v>
      </c>
      <c r="S466" s="11">
        <v>993.36340332911573</v>
      </c>
      <c r="T466" s="188">
        <v>823.22926559037671</v>
      </c>
      <c r="U466" s="11">
        <v>950.70730919139226</v>
      </c>
      <c r="V466" s="11">
        <v>1784.5381969862294</v>
      </c>
    </row>
    <row r="467" spans="1:22" ht="15" customHeight="1" x14ac:dyDescent="0.2">
      <c r="A467" s="51" t="s">
        <v>16</v>
      </c>
      <c r="B467" s="55">
        <v>3240.0485467340718</v>
      </c>
      <c r="C467" s="54">
        <v>3107.0123747790221</v>
      </c>
      <c r="D467" s="54">
        <v>3006.2356300975339</v>
      </c>
      <c r="E467" s="54">
        <v>2630.1060070671379</v>
      </c>
      <c r="F467" s="54">
        <v>2853.3221554541115</v>
      </c>
      <c r="G467" s="54">
        <v>3032.1125639219772</v>
      </c>
      <c r="H467" s="54">
        <v>3356.1886776203687</v>
      </c>
      <c r="I467" s="54">
        <v>3994.923132152237</v>
      </c>
      <c r="J467" s="10">
        <v>4234.8087334918791</v>
      </c>
      <c r="K467" s="11">
        <v>4709.6144760174993</v>
      </c>
      <c r="L467" s="11">
        <v>4616.5510789974514</v>
      </c>
      <c r="M467" s="11">
        <v>4476.5665674393113</v>
      </c>
      <c r="N467" s="11">
        <v>4872.736204855305</v>
      </c>
      <c r="O467" s="11">
        <v>4943.777694375166</v>
      </c>
      <c r="P467" s="11">
        <v>5281.0393043563399</v>
      </c>
      <c r="Q467" s="11">
        <v>5520.9079211293192</v>
      </c>
      <c r="R467" s="11">
        <v>5804.9208525166832</v>
      </c>
      <c r="S467" s="11">
        <v>6229.915493696446</v>
      </c>
      <c r="T467" s="188">
        <v>6295.6249340508602</v>
      </c>
      <c r="U467" s="11">
        <v>6529.1642210365953</v>
      </c>
      <c r="V467" s="11">
        <v>6771.6005303794145</v>
      </c>
    </row>
    <row r="468" spans="1:22" ht="15" customHeight="1" x14ac:dyDescent="0.2">
      <c r="A468" s="51" t="s">
        <v>17</v>
      </c>
      <c r="B468" s="55">
        <v>3887.8909141086597</v>
      </c>
      <c r="C468" s="54">
        <v>4517.4222893341193</v>
      </c>
      <c r="D468" s="54">
        <v>4068.6766378663569</v>
      </c>
      <c r="E468" s="54">
        <v>4300.1575133257475</v>
      </c>
      <c r="F468" s="54">
        <v>4801.57632574135</v>
      </c>
      <c r="G468" s="54">
        <v>4914.0080227822518</v>
      </c>
      <c r="H468" s="54">
        <v>5173.1691713366508</v>
      </c>
      <c r="I468" s="54">
        <v>6049.1828264443029</v>
      </c>
      <c r="J468" s="10">
        <v>5185.2818398016498</v>
      </c>
      <c r="K468" s="11">
        <v>5493.8664686788607</v>
      </c>
      <c r="L468" s="11">
        <v>5177.0594496951717</v>
      </c>
      <c r="M468" s="11">
        <v>4981.5798323514391</v>
      </c>
      <c r="N468" s="11">
        <v>4805.9226666341192</v>
      </c>
      <c r="O468" s="12">
        <v>4941.9144531344582</v>
      </c>
      <c r="P468" s="12">
        <v>4952.6205963883804</v>
      </c>
      <c r="Q468" s="12">
        <v>5470.684630814063</v>
      </c>
      <c r="R468" s="12">
        <v>5346.4415963995652</v>
      </c>
      <c r="S468" s="12">
        <v>5689.6317518176402</v>
      </c>
      <c r="T468" s="187">
        <v>5748.6645299145302</v>
      </c>
      <c r="U468" s="15">
        <v>5789.6788915195448</v>
      </c>
      <c r="V468" s="15">
        <v>5871.3829919476248</v>
      </c>
    </row>
    <row r="469" spans="1:22" ht="15" customHeight="1" x14ac:dyDescent="0.2">
      <c r="A469" s="57" t="s">
        <v>18</v>
      </c>
      <c r="B469" s="58">
        <v>7584.3320747143025</v>
      </c>
      <c r="C469" s="62">
        <v>8219.9432822628169</v>
      </c>
      <c r="D469" s="62">
        <v>7528.4862896004261</v>
      </c>
      <c r="E469" s="62">
        <v>7417.2018925555485</v>
      </c>
      <c r="F469" s="62">
        <v>8234.2997711390417</v>
      </c>
      <c r="G469" s="62">
        <v>8576.9838013289645</v>
      </c>
      <c r="H469" s="62">
        <v>9188.7674317033998</v>
      </c>
      <c r="I469" s="62">
        <v>10739.460508001688</v>
      </c>
      <c r="J469" s="17">
        <v>10016.358219905886</v>
      </c>
      <c r="K469" s="18">
        <v>11051.355746043822</v>
      </c>
      <c r="L469" s="18">
        <v>10888.476500758041</v>
      </c>
      <c r="M469" s="18">
        <v>10269.871212026854</v>
      </c>
      <c r="N469" s="18">
        <v>10465.564316314949</v>
      </c>
      <c r="O469" s="18">
        <v>10779.377829971669</v>
      </c>
      <c r="P469" s="18">
        <v>11039.241327401678</v>
      </c>
      <c r="Q469" s="18">
        <v>11838.793223075854</v>
      </c>
      <c r="R469" s="18">
        <v>12122.073353680616</v>
      </c>
      <c r="S469" s="12">
        <v>12912.910648843203</v>
      </c>
      <c r="T469" s="187">
        <v>12867.518729555768</v>
      </c>
      <c r="U469" s="15">
        <v>13269.550421747532</v>
      </c>
      <c r="V469" s="15">
        <v>14427.521719313268</v>
      </c>
    </row>
    <row r="470" spans="1:22" ht="15" customHeight="1" x14ac:dyDescent="0.2">
      <c r="A470" s="263"/>
      <c r="B470" s="263"/>
      <c r="C470" s="263"/>
      <c r="D470" s="263"/>
      <c r="E470" s="263"/>
      <c r="F470" s="263"/>
      <c r="G470" s="263"/>
      <c r="H470" s="263"/>
      <c r="I470" s="263"/>
      <c r="J470" s="30"/>
      <c r="K470" s="31"/>
      <c r="L470" s="31"/>
      <c r="M470" s="31"/>
      <c r="N470" s="31"/>
      <c r="O470" s="31"/>
      <c r="P470" s="31"/>
      <c r="Q470" s="31"/>
      <c r="R470" s="31"/>
      <c r="S470" s="232"/>
      <c r="T470" s="233"/>
      <c r="U470" s="233"/>
      <c r="V470" s="233"/>
    </row>
    <row r="471" spans="1:22" ht="15" customHeight="1" x14ac:dyDescent="0.2">
      <c r="A471" s="204" t="s">
        <v>547</v>
      </c>
      <c r="B471" s="47"/>
      <c r="C471" s="47"/>
      <c r="D471" s="47"/>
      <c r="E471" s="47"/>
      <c r="F471" s="47"/>
      <c r="G471" s="47"/>
      <c r="H471" s="47"/>
      <c r="I471" s="21"/>
      <c r="J471" s="22"/>
      <c r="K471" s="22"/>
      <c r="L471" s="22"/>
      <c r="M471" s="22"/>
      <c r="N471" s="22"/>
      <c r="O471" s="22"/>
      <c r="P471" s="22"/>
      <c r="Q471" s="22"/>
      <c r="R471" s="5"/>
      <c r="S471" s="50"/>
      <c r="T471" s="49"/>
      <c r="U471" s="50"/>
      <c r="V471" s="50"/>
    </row>
    <row r="472" spans="1:22" ht="15" customHeight="1" x14ac:dyDescent="0.2">
      <c r="B472" s="50"/>
      <c r="I472" s="10"/>
      <c r="J472" s="11"/>
      <c r="K472" s="11"/>
      <c r="L472" s="11"/>
      <c r="M472" s="11"/>
      <c r="N472" s="11"/>
      <c r="O472" s="11"/>
      <c r="P472" s="11"/>
      <c r="Q472" s="11"/>
      <c r="R472" s="7"/>
      <c r="S472" s="50"/>
      <c r="T472" s="49"/>
      <c r="U472" s="50"/>
      <c r="V472" s="50"/>
    </row>
    <row r="473" spans="1:22" ht="15" customHeight="1" x14ac:dyDescent="0.2">
      <c r="A473" s="52" t="s">
        <v>10</v>
      </c>
      <c r="B473" s="53">
        <v>4085.1</v>
      </c>
      <c r="C473" s="53">
        <v>4046.78</v>
      </c>
      <c r="D473" s="53">
        <v>4097.01</v>
      </c>
      <c r="E473" s="53">
        <v>4061.95</v>
      </c>
      <c r="F473" s="53">
        <v>4048.2200000000003</v>
      </c>
      <c r="G473" s="53">
        <v>3976.24</v>
      </c>
      <c r="H473" s="53">
        <v>3917.95</v>
      </c>
      <c r="I473" s="53">
        <v>3823.4400000000005</v>
      </c>
      <c r="J473" s="53">
        <v>3734.7599999999998</v>
      </c>
      <c r="K473" s="53">
        <v>3558.08</v>
      </c>
      <c r="L473" s="53">
        <v>3427.73</v>
      </c>
      <c r="M473" s="53">
        <v>3356.1</v>
      </c>
      <c r="N473" s="53">
        <v>3291.9700000000003</v>
      </c>
      <c r="O473" s="53">
        <v>3215.34</v>
      </c>
      <c r="P473" s="53">
        <v>3132.79</v>
      </c>
      <c r="Q473" s="53">
        <v>3053.08</v>
      </c>
      <c r="R473" s="53">
        <v>2969.9900000000002</v>
      </c>
      <c r="S473" s="53">
        <v>2847.42</v>
      </c>
      <c r="T473" s="52">
        <v>2749.75</v>
      </c>
      <c r="U473" s="53">
        <v>2644.09</v>
      </c>
      <c r="V473" s="53">
        <v>2455.6999999999998</v>
      </c>
    </row>
    <row r="474" spans="1:22" ht="15" customHeight="1" x14ac:dyDescent="0.2">
      <c r="A474" s="51" t="s">
        <v>11</v>
      </c>
      <c r="B474" s="54">
        <v>4140377</v>
      </c>
      <c r="C474" s="54">
        <v>4605727</v>
      </c>
      <c r="D474" s="54">
        <v>6010063</v>
      </c>
      <c r="E474" s="54">
        <v>7048329</v>
      </c>
      <c r="F474" s="54">
        <v>6009762</v>
      </c>
      <c r="G474" s="54">
        <v>5841327</v>
      </c>
      <c r="H474" s="54">
        <v>5716940</v>
      </c>
      <c r="I474" s="54">
        <v>5802112</v>
      </c>
      <c r="J474" s="54">
        <v>6231561</v>
      </c>
      <c r="K474" s="54">
        <v>8801925</v>
      </c>
      <c r="L474" s="54">
        <v>9215030</v>
      </c>
      <c r="M474" s="54">
        <v>8144790</v>
      </c>
      <c r="N474" s="54">
        <v>8210217</v>
      </c>
      <c r="O474" s="54">
        <v>8078854</v>
      </c>
      <c r="P474" s="54">
        <v>8185528</v>
      </c>
      <c r="Q474" s="54">
        <v>8537755</v>
      </c>
      <c r="R474" s="54">
        <v>7746826</v>
      </c>
      <c r="S474" s="54">
        <v>7111393</v>
      </c>
      <c r="T474" s="51">
        <v>6999577</v>
      </c>
      <c r="U474" s="54">
        <v>7094476</v>
      </c>
      <c r="V474" s="54">
        <v>9226881</v>
      </c>
    </row>
    <row r="475" spans="1:22" ht="15" customHeight="1" x14ac:dyDescent="0.2">
      <c r="A475" s="51" t="s">
        <v>12</v>
      </c>
      <c r="B475" s="54">
        <v>21381950</v>
      </c>
      <c r="C475" s="54">
        <v>20005417</v>
      </c>
      <c r="D475" s="54">
        <v>19123017</v>
      </c>
      <c r="E475" s="54">
        <v>21910951</v>
      </c>
      <c r="F475" s="54">
        <v>20098523</v>
      </c>
      <c r="G475" s="54">
        <v>21793395</v>
      </c>
      <c r="H475" s="54">
        <v>22642074</v>
      </c>
      <c r="I475" s="54">
        <v>25056557</v>
      </c>
      <c r="J475" s="54">
        <v>24045900</v>
      </c>
      <c r="K475" s="54">
        <v>21312753</v>
      </c>
      <c r="L475" s="54">
        <v>19992487</v>
      </c>
      <c r="M475" s="54">
        <v>19807613</v>
      </c>
      <c r="N475" s="54">
        <v>19869781</v>
      </c>
      <c r="O475" s="54">
        <v>19564334</v>
      </c>
      <c r="P475" s="54">
        <v>20712093</v>
      </c>
      <c r="Q475" s="54">
        <v>20519188</v>
      </c>
      <c r="R475" s="54">
        <v>22733014</v>
      </c>
      <c r="S475" s="54">
        <v>22734348</v>
      </c>
      <c r="T475" s="51">
        <v>24016199</v>
      </c>
      <c r="U475" s="54">
        <v>22889165</v>
      </c>
      <c r="V475" s="54">
        <v>22722913</v>
      </c>
    </row>
    <row r="476" spans="1:22" ht="15" customHeight="1" x14ac:dyDescent="0.2">
      <c r="A476" s="51" t="s">
        <v>13</v>
      </c>
      <c r="B476" s="54">
        <v>8715778</v>
      </c>
      <c r="C476" s="54">
        <v>9446298</v>
      </c>
      <c r="D476" s="54">
        <v>7978391</v>
      </c>
      <c r="E476" s="54">
        <v>9994863</v>
      </c>
      <c r="F476" s="54">
        <v>10645007</v>
      </c>
      <c r="G476" s="54">
        <v>10566422</v>
      </c>
      <c r="H476" s="54">
        <v>10836483</v>
      </c>
      <c r="I476" s="54">
        <v>10557933</v>
      </c>
      <c r="J476" s="54">
        <v>11315411</v>
      </c>
      <c r="K476" s="54">
        <v>10494421</v>
      </c>
      <c r="L476" s="54">
        <v>10554839</v>
      </c>
      <c r="M476" s="54">
        <v>10476279</v>
      </c>
      <c r="N476" s="54">
        <v>10671584</v>
      </c>
      <c r="O476" s="54">
        <v>11755410</v>
      </c>
      <c r="P476" s="54">
        <v>11063044</v>
      </c>
      <c r="Q476" s="54">
        <v>11696019</v>
      </c>
      <c r="R476" s="54">
        <v>13588068</v>
      </c>
      <c r="S476" s="54">
        <v>13017869</v>
      </c>
      <c r="T476" s="51">
        <v>12969331</v>
      </c>
      <c r="U476" s="54">
        <v>12655080</v>
      </c>
      <c r="V476" s="54">
        <v>12582308</v>
      </c>
    </row>
    <row r="477" spans="1:22" ht="15" customHeight="1" x14ac:dyDescent="0.2">
      <c r="A477" s="51" t="s">
        <v>14</v>
      </c>
      <c r="B477" s="54">
        <v>34238105</v>
      </c>
      <c r="C477" s="54">
        <v>34057442</v>
      </c>
      <c r="D477" s="54">
        <v>33111471</v>
      </c>
      <c r="E477" s="54">
        <v>38954143</v>
      </c>
      <c r="F477" s="54">
        <v>36753292</v>
      </c>
      <c r="G477" s="54">
        <v>38201144</v>
      </c>
      <c r="H477" s="54">
        <v>39195497</v>
      </c>
      <c r="I477" s="54">
        <v>41416602</v>
      </c>
      <c r="J477" s="54">
        <v>41592872</v>
      </c>
      <c r="K477" s="54">
        <v>40609099</v>
      </c>
      <c r="L477" s="54">
        <v>39762356</v>
      </c>
      <c r="M477" s="54">
        <v>38428682</v>
      </c>
      <c r="N477" s="54">
        <v>38751582</v>
      </c>
      <c r="O477" s="54">
        <v>39398598</v>
      </c>
      <c r="P477" s="54">
        <v>39960665</v>
      </c>
      <c r="Q477" s="54">
        <v>40752962</v>
      </c>
      <c r="R477" s="54">
        <v>44067908</v>
      </c>
      <c r="S477" s="54">
        <v>42863610</v>
      </c>
      <c r="T477" s="51">
        <v>43985107</v>
      </c>
      <c r="U477" s="54">
        <v>42638721</v>
      </c>
      <c r="V477" s="54">
        <v>44532102</v>
      </c>
    </row>
    <row r="478" spans="1:22" ht="15" customHeight="1" x14ac:dyDescent="0.2">
      <c r="A478" s="51"/>
      <c r="B478" s="54"/>
      <c r="C478" s="54"/>
      <c r="D478" s="54"/>
      <c r="E478" s="54"/>
      <c r="F478" s="54"/>
      <c r="G478" s="54"/>
      <c r="H478" s="54"/>
      <c r="I478" s="10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51"/>
      <c r="U478" s="54"/>
      <c r="V478" s="54"/>
    </row>
    <row r="479" spans="1:22" ht="15" customHeight="1" x14ac:dyDescent="0.2">
      <c r="A479" s="55" t="s">
        <v>15</v>
      </c>
      <c r="B479" s="54">
        <v>1013.5313701010991</v>
      </c>
      <c r="C479" s="54">
        <v>1138.1214199931796</v>
      </c>
      <c r="D479" s="54">
        <v>1466.9388163563183</v>
      </c>
      <c r="E479" s="54">
        <v>1735.208212804195</v>
      </c>
      <c r="F479" s="54">
        <v>1484.5443182435736</v>
      </c>
      <c r="G479" s="54">
        <v>1469.0579542482346</v>
      </c>
      <c r="H479" s="54">
        <v>1459.1661455608164</v>
      </c>
      <c r="I479" s="54">
        <v>1517.5109325633459</v>
      </c>
      <c r="J479" s="54">
        <v>1668.5305079844488</v>
      </c>
      <c r="K479" s="54">
        <v>2473.7850188865905</v>
      </c>
      <c r="L479" s="54">
        <v>2688.3768558200327</v>
      </c>
      <c r="M479" s="54">
        <v>2426.8615357110934</v>
      </c>
      <c r="N479" s="54">
        <v>2494.0133111784126</v>
      </c>
      <c r="O479" s="54">
        <v>2512.5971125915144</v>
      </c>
      <c r="P479" s="54">
        <v>2612.8556334768691</v>
      </c>
      <c r="Q479" s="54">
        <v>2796.439988470659</v>
      </c>
      <c r="R479" s="54">
        <v>2608.3677049417674</v>
      </c>
      <c r="S479" s="54">
        <v>2497.4864965477518</v>
      </c>
      <c r="T479" s="51">
        <v>2545.5321392853898</v>
      </c>
      <c r="U479" s="54">
        <v>2683.1446735928048</v>
      </c>
      <c r="V479" s="54">
        <v>3757.3323288675329</v>
      </c>
    </row>
    <row r="480" spans="1:22" ht="15" customHeight="1" x14ac:dyDescent="0.2">
      <c r="A480" s="55" t="s">
        <v>16</v>
      </c>
      <c r="B480" s="54">
        <v>5234.1313554135759</v>
      </c>
      <c r="C480" s="54">
        <v>4943.539554905381</v>
      </c>
      <c r="D480" s="54">
        <v>4667.5543872238532</v>
      </c>
      <c r="E480" s="54">
        <v>5394.1951525745026</v>
      </c>
      <c r="F480" s="54">
        <v>4964.7803232037777</v>
      </c>
      <c r="G480" s="54">
        <v>5480.9053276462191</v>
      </c>
      <c r="H480" s="54">
        <v>5779.0614989982005</v>
      </c>
      <c r="I480" s="54">
        <v>6553.4066181239923</v>
      </c>
      <c r="J480" s="54">
        <v>6438.40568068631</v>
      </c>
      <c r="K480" s="54">
        <v>5989.9589104235993</v>
      </c>
      <c r="L480" s="54">
        <v>5832.5734524014433</v>
      </c>
      <c r="M480" s="54">
        <v>5901.9734215309436</v>
      </c>
      <c r="N480" s="54">
        <v>6035.8329510900767</v>
      </c>
      <c r="O480" s="54">
        <v>6084.6859119097826</v>
      </c>
      <c r="P480" s="54">
        <v>6611.3888897755678</v>
      </c>
      <c r="Q480" s="54">
        <v>6720.815700866011</v>
      </c>
      <c r="R480" s="54">
        <v>7654.2392398627599</v>
      </c>
      <c r="S480" s="54">
        <v>7984.1920053943568</v>
      </c>
      <c r="T480" s="51">
        <v>8733.9572688426215</v>
      </c>
      <c r="U480" s="54">
        <v>8656.7268890242012</v>
      </c>
      <c r="V480" s="54">
        <v>9253.1306755711212</v>
      </c>
    </row>
    <row r="481" spans="1:22" ht="15" customHeight="1" x14ac:dyDescent="0.2">
      <c r="A481" s="55" t="s">
        <v>17</v>
      </c>
      <c r="B481" s="54">
        <v>2133.5531565934739</v>
      </c>
      <c r="C481" s="54">
        <v>2334.2751520962343</v>
      </c>
      <c r="D481" s="54">
        <v>1947.3691789866268</v>
      </c>
      <c r="E481" s="54">
        <v>2460.6070975762873</v>
      </c>
      <c r="F481" s="54">
        <v>2629.5524946766727</v>
      </c>
      <c r="G481" s="54">
        <v>2657.3903989698811</v>
      </c>
      <c r="H481" s="54">
        <v>2765.8553580316238</v>
      </c>
      <c r="I481" s="54">
        <v>2761.3701274245177</v>
      </c>
      <c r="J481" s="54">
        <v>3029.7558611530594</v>
      </c>
      <c r="K481" s="54">
        <v>2949.4617883802503</v>
      </c>
      <c r="L481" s="54">
        <v>3079.250407704224</v>
      </c>
      <c r="M481" s="54">
        <v>3121.5634218289088</v>
      </c>
      <c r="N481" s="54">
        <v>3241.7014735857251</v>
      </c>
      <c r="O481" s="54">
        <v>3656.0394857153519</v>
      </c>
      <c r="P481" s="54">
        <v>3531.371078176322</v>
      </c>
      <c r="Q481" s="54">
        <v>3830.8917552111311</v>
      </c>
      <c r="R481" s="54">
        <v>4575.1224751598484</v>
      </c>
      <c r="S481" s="54">
        <v>4571.812026325586</v>
      </c>
      <c r="T481" s="51">
        <v>4716.5491408309845</v>
      </c>
      <c r="U481" s="54">
        <v>4786.1759622403169</v>
      </c>
      <c r="V481" s="54">
        <v>5123.7154375534474</v>
      </c>
    </row>
    <row r="482" spans="1:22" ht="15" customHeight="1" x14ac:dyDescent="0.2">
      <c r="A482" s="58" t="s">
        <v>18</v>
      </c>
      <c r="B482" s="62">
        <v>8381.2158821081484</v>
      </c>
      <c r="C482" s="62">
        <v>8415.9361269947949</v>
      </c>
      <c r="D482" s="62">
        <v>8081.8623825667983</v>
      </c>
      <c r="E482" s="62">
        <v>9590.010462954986</v>
      </c>
      <c r="F482" s="62">
        <v>9078.8771361240251</v>
      </c>
      <c r="G482" s="62">
        <v>9607.3536808643348</v>
      </c>
      <c r="H482" s="62">
        <v>10004.083002590642</v>
      </c>
      <c r="I482" s="62">
        <v>10832.287678111856</v>
      </c>
      <c r="J482" s="62">
        <v>11136.692049823818</v>
      </c>
      <c r="K482" s="62">
        <v>11413.20571769044</v>
      </c>
      <c r="L482" s="62">
        <v>11600.200715925701</v>
      </c>
      <c r="M482" s="62">
        <v>11450.398379070946</v>
      </c>
      <c r="N482" s="62">
        <v>11771.547735854214</v>
      </c>
      <c r="O482" s="62">
        <v>12253.322510216649</v>
      </c>
      <c r="P482" s="62">
        <v>12755.615601428759</v>
      </c>
      <c r="Q482" s="62">
        <v>13348.147444547802</v>
      </c>
      <c r="R482" s="62">
        <v>14837.729419964377</v>
      </c>
      <c r="S482" s="54">
        <v>15053.490528267695</v>
      </c>
      <c r="T482" s="51">
        <v>15996.038548958997</v>
      </c>
      <c r="U482" s="54">
        <v>16126.047524857322</v>
      </c>
      <c r="V482" s="54">
        <v>18134.178441992102</v>
      </c>
    </row>
    <row r="483" spans="1:22" ht="15" customHeight="1" x14ac:dyDescent="0.2">
      <c r="A483" s="46"/>
      <c r="B483" s="47"/>
      <c r="C483" s="47"/>
      <c r="D483" s="47"/>
      <c r="E483" s="47"/>
      <c r="F483" s="47"/>
      <c r="G483" s="47"/>
      <c r="H483" s="47"/>
      <c r="I483" s="21"/>
      <c r="J483" s="22"/>
      <c r="K483" s="22"/>
      <c r="L483" s="22"/>
      <c r="M483" s="22"/>
      <c r="N483" s="22"/>
      <c r="O483" s="22"/>
      <c r="P483" s="22"/>
      <c r="Q483" s="22"/>
      <c r="R483" s="234"/>
      <c r="S483" s="229"/>
      <c r="T483" s="229"/>
      <c r="U483" s="229"/>
      <c r="V483" s="229"/>
    </row>
    <row r="484" spans="1:22" ht="15" customHeight="1" x14ac:dyDescent="0.2">
      <c r="A484" s="60" t="s">
        <v>546</v>
      </c>
      <c r="B484" s="46"/>
      <c r="C484" s="47"/>
      <c r="D484" s="47"/>
      <c r="E484" s="47"/>
      <c r="F484" s="47"/>
      <c r="G484" s="47"/>
      <c r="H484" s="47"/>
      <c r="I484" s="47"/>
      <c r="J484" s="21"/>
      <c r="K484" s="22"/>
      <c r="L484" s="22"/>
      <c r="M484" s="22"/>
      <c r="N484" s="22"/>
      <c r="O484" s="22"/>
      <c r="P484" s="22"/>
      <c r="Q484" s="22"/>
      <c r="R484" s="22"/>
      <c r="S484" s="7"/>
      <c r="T484" s="49"/>
      <c r="U484" s="50"/>
      <c r="V484" s="50"/>
    </row>
    <row r="485" spans="1:22" ht="15" customHeight="1" x14ac:dyDescent="0.2">
      <c r="A485" s="61"/>
      <c r="J485" s="10"/>
      <c r="K485" s="11"/>
      <c r="L485" s="11"/>
      <c r="M485" s="11"/>
      <c r="N485" s="11"/>
      <c r="O485" s="11"/>
      <c r="P485" s="11"/>
      <c r="Q485" s="11"/>
      <c r="R485" s="11"/>
      <c r="S485" s="7"/>
      <c r="T485" s="49"/>
      <c r="U485" s="50"/>
      <c r="V485" s="50"/>
    </row>
    <row r="486" spans="1:22" ht="15" customHeight="1" x14ac:dyDescent="0.2">
      <c r="A486" s="51" t="s">
        <v>10</v>
      </c>
      <c r="B486" s="52">
        <v>27834.81</v>
      </c>
      <c r="C486" s="53">
        <v>28458.32</v>
      </c>
      <c r="D486" s="53">
        <v>29208.77</v>
      </c>
      <c r="E486" s="53">
        <v>30396.92</v>
      </c>
      <c r="F486" s="53">
        <v>31708.09</v>
      </c>
      <c r="G486" s="53">
        <v>33142.050000000003</v>
      </c>
      <c r="H486" s="53">
        <v>34749.379999999997</v>
      </c>
      <c r="I486" s="53">
        <v>35499.47</v>
      </c>
      <c r="J486" s="8">
        <v>36143.410000000003</v>
      </c>
      <c r="K486" s="9">
        <v>36304.589999999997</v>
      </c>
      <c r="L486" s="9">
        <v>36977.74</v>
      </c>
      <c r="M486" s="9">
        <v>37563.32</v>
      </c>
      <c r="N486" s="9">
        <v>38502.11</v>
      </c>
      <c r="O486" s="9">
        <v>39516.699999999997</v>
      </c>
      <c r="P486" s="9">
        <v>40756.97</v>
      </c>
      <c r="Q486" s="9">
        <v>41747</v>
      </c>
      <c r="R486" s="9">
        <v>42512.67</v>
      </c>
      <c r="S486" s="9">
        <v>43357.32</v>
      </c>
      <c r="T486" s="186">
        <v>43529.94</v>
      </c>
      <c r="U486" s="9">
        <v>44249.52</v>
      </c>
      <c r="V486" s="9">
        <v>43117.33</v>
      </c>
    </row>
    <row r="487" spans="1:22" ht="15" customHeight="1" x14ac:dyDescent="0.2">
      <c r="A487" s="51" t="s">
        <v>11</v>
      </c>
      <c r="B487" s="51">
        <v>16249382</v>
      </c>
      <c r="C487" s="54">
        <v>18045281</v>
      </c>
      <c r="D487" s="54">
        <v>20424855</v>
      </c>
      <c r="E487" s="54">
        <v>23962073</v>
      </c>
      <c r="F487" s="54">
        <v>26425958</v>
      </c>
      <c r="G487" s="54">
        <v>31195693</v>
      </c>
      <c r="H487" s="54">
        <v>32429350</v>
      </c>
      <c r="I487" s="54">
        <v>34089212</v>
      </c>
      <c r="J487" s="10">
        <v>38383828</v>
      </c>
      <c r="K487" s="11">
        <v>49319749</v>
      </c>
      <c r="L487" s="12">
        <v>54916641</v>
      </c>
      <c r="M487" s="12">
        <v>45079939</v>
      </c>
      <c r="N487" s="12">
        <v>40783176</v>
      </c>
      <c r="O487" s="12">
        <v>39782831</v>
      </c>
      <c r="P487" s="12">
        <v>42638477</v>
      </c>
      <c r="Q487" s="12">
        <v>43860842</v>
      </c>
      <c r="R487" s="12">
        <v>46771842</v>
      </c>
      <c r="S487" s="12">
        <v>45469384</v>
      </c>
      <c r="T487" s="187">
        <v>45896297</v>
      </c>
      <c r="U487" s="15">
        <v>47860505</v>
      </c>
      <c r="V487" s="15">
        <v>68002025</v>
      </c>
    </row>
    <row r="488" spans="1:22" ht="15" customHeight="1" x14ac:dyDescent="0.2">
      <c r="A488" s="51" t="s">
        <v>12</v>
      </c>
      <c r="B488" s="51">
        <v>101689273</v>
      </c>
      <c r="C488" s="54">
        <v>101963623</v>
      </c>
      <c r="D488" s="54">
        <v>85598054</v>
      </c>
      <c r="E488" s="54">
        <v>95061275</v>
      </c>
      <c r="F488" s="54">
        <v>106033094</v>
      </c>
      <c r="G488" s="54">
        <v>118248053</v>
      </c>
      <c r="H488" s="54">
        <v>126421760</v>
      </c>
      <c r="I488" s="54">
        <v>157326494</v>
      </c>
      <c r="J488" s="13">
        <v>140420689</v>
      </c>
      <c r="K488" s="14">
        <v>120614608</v>
      </c>
      <c r="L488" s="11">
        <v>126855898</v>
      </c>
      <c r="M488" s="11">
        <v>146626062</v>
      </c>
      <c r="N488" s="11">
        <v>159604371</v>
      </c>
      <c r="O488" s="11">
        <v>175168237</v>
      </c>
      <c r="P488" s="11">
        <v>184658362</v>
      </c>
      <c r="Q488" s="11">
        <v>192995716</v>
      </c>
      <c r="R488" s="11">
        <v>206733024</v>
      </c>
      <c r="S488" s="11">
        <v>224496509</v>
      </c>
      <c r="T488" s="188">
        <v>228667951</v>
      </c>
      <c r="U488" s="11">
        <v>247369297</v>
      </c>
      <c r="V488" s="11">
        <v>255405990</v>
      </c>
    </row>
    <row r="489" spans="1:22" ht="15" customHeight="1" x14ac:dyDescent="0.2">
      <c r="A489" s="51" t="s">
        <v>13</v>
      </c>
      <c r="B489" s="51">
        <v>118738806</v>
      </c>
      <c r="C489" s="54">
        <v>134453123</v>
      </c>
      <c r="D489" s="54">
        <v>139895377</v>
      </c>
      <c r="E489" s="54">
        <v>151575909</v>
      </c>
      <c r="F489" s="54">
        <v>159251962</v>
      </c>
      <c r="G489" s="54">
        <v>199050582</v>
      </c>
      <c r="H489" s="54">
        <v>225310804</v>
      </c>
      <c r="I489" s="54">
        <v>242398334</v>
      </c>
      <c r="J489" s="10">
        <v>258819564</v>
      </c>
      <c r="K489" s="11">
        <v>283982093</v>
      </c>
      <c r="L489" s="11">
        <v>273166540</v>
      </c>
      <c r="M489" s="11">
        <v>269957026</v>
      </c>
      <c r="N489" s="11">
        <v>275359499</v>
      </c>
      <c r="O489" s="26">
        <v>282758105</v>
      </c>
      <c r="P489" s="26">
        <v>282707081</v>
      </c>
      <c r="Q489" s="26">
        <v>292982862</v>
      </c>
      <c r="R489" s="26">
        <v>302640345</v>
      </c>
      <c r="S489" s="11">
        <v>308704251</v>
      </c>
      <c r="T489" s="188">
        <v>318644884</v>
      </c>
      <c r="U489" s="11">
        <v>328468156</v>
      </c>
      <c r="V489" s="11">
        <v>339451252</v>
      </c>
    </row>
    <row r="490" spans="1:22" ht="15" customHeight="1" x14ac:dyDescent="0.2">
      <c r="A490" s="51" t="s">
        <v>14</v>
      </c>
      <c r="B490" s="51">
        <v>236677461</v>
      </c>
      <c r="C490" s="54">
        <v>254462027</v>
      </c>
      <c r="D490" s="54">
        <v>245918286</v>
      </c>
      <c r="E490" s="54">
        <v>270599257</v>
      </c>
      <c r="F490" s="54">
        <v>291711014</v>
      </c>
      <c r="G490" s="54">
        <v>348494328</v>
      </c>
      <c r="H490" s="54">
        <v>384161914</v>
      </c>
      <c r="I490" s="54">
        <v>433814040</v>
      </c>
      <c r="J490" s="10">
        <v>437624081</v>
      </c>
      <c r="K490" s="11">
        <v>453916450</v>
      </c>
      <c r="L490" s="11">
        <v>454939079</v>
      </c>
      <c r="M490" s="11">
        <v>461663027</v>
      </c>
      <c r="N490" s="11">
        <v>475747046</v>
      </c>
      <c r="O490" s="11">
        <v>497709173</v>
      </c>
      <c r="P490" s="11">
        <v>510003920</v>
      </c>
      <c r="Q490" s="11">
        <v>529839420</v>
      </c>
      <c r="R490" s="11">
        <v>556145211</v>
      </c>
      <c r="S490" s="11">
        <v>578670144</v>
      </c>
      <c r="T490" s="188">
        <v>593209132</v>
      </c>
      <c r="U490" s="11">
        <v>623697958</v>
      </c>
      <c r="V490" s="11">
        <v>662859267</v>
      </c>
    </row>
    <row r="491" spans="1:22" ht="15" customHeight="1" x14ac:dyDescent="0.2">
      <c r="A491" s="51"/>
      <c r="B491" s="51"/>
      <c r="C491" s="54"/>
      <c r="D491" s="54"/>
      <c r="E491" s="54"/>
      <c r="F491" s="54"/>
      <c r="G491" s="54"/>
      <c r="H491" s="54"/>
      <c r="I491" s="54"/>
      <c r="J491" s="10"/>
      <c r="K491" s="11"/>
      <c r="L491" s="11"/>
      <c r="M491" s="11"/>
      <c r="N491" s="11"/>
      <c r="O491" s="11"/>
      <c r="P491" s="11"/>
      <c r="Q491" s="11"/>
      <c r="R491" s="11"/>
      <c r="S491" s="11"/>
      <c r="T491" s="188"/>
      <c r="U491" s="11"/>
      <c r="V491" s="11"/>
    </row>
    <row r="492" spans="1:22" ht="15" customHeight="1" x14ac:dyDescent="0.2">
      <c r="A492" s="51" t="s">
        <v>15</v>
      </c>
      <c r="B492" s="55">
        <v>583.77915997989567</v>
      </c>
      <c r="C492" s="54">
        <v>634.09509064484484</v>
      </c>
      <c r="D492" s="54">
        <v>699.27131474553698</v>
      </c>
      <c r="E492" s="54">
        <v>788.30595336632791</v>
      </c>
      <c r="F492" s="54">
        <v>833.41374393727278</v>
      </c>
      <c r="G492" s="54">
        <v>941.27228098442902</v>
      </c>
      <c r="H492" s="54">
        <v>933.23535556605623</v>
      </c>
      <c r="I492" s="54">
        <v>960.27382944027045</v>
      </c>
      <c r="J492" s="10">
        <v>1061.9869016232833</v>
      </c>
      <c r="K492" s="11">
        <v>1358.4989942043142</v>
      </c>
      <c r="L492" s="11">
        <v>1485.1270250696771</v>
      </c>
      <c r="M492" s="11">
        <v>1200.1052888828783</v>
      </c>
      <c r="N492" s="11">
        <v>1059.245220586612</v>
      </c>
      <c r="O492" s="11">
        <v>1006.7346463647016</v>
      </c>
      <c r="P492" s="11">
        <v>1046.1640548843548</v>
      </c>
      <c r="Q492" s="11">
        <v>1050.6345845210435</v>
      </c>
      <c r="R492" s="11">
        <v>1100.1859445666435</v>
      </c>
      <c r="S492" s="11">
        <v>1048.7129739568775</v>
      </c>
      <c r="T492" s="188">
        <v>1054.361595720095</v>
      </c>
      <c r="U492" s="11">
        <v>1081.6050659984562</v>
      </c>
      <c r="V492" s="11">
        <v>1577.1390529051776</v>
      </c>
    </row>
    <row r="493" spans="1:22" ht="15" customHeight="1" x14ac:dyDescent="0.2">
      <c r="A493" s="51" t="s">
        <v>16</v>
      </c>
      <c r="B493" s="55">
        <v>3653.3129918975555</v>
      </c>
      <c r="C493" s="54">
        <v>3582.9108324033182</v>
      </c>
      <c r="D493" s="54">
        <v>2930.5600338528461</v>
      </c>
      <c r="E493" s="54">
        <v>3127.3324731584648</v>
      </c>
      <c r="F493" s="54">
        <v>3344.0391395382062</v>
      </c>
      <c r="G493" s="54">
        <v>3567.9160764044468</v>
      </c>
      <c r="H493" s="54">
        <v>3638.1011689992747</v>
      </c>
      <c r="I493" s="54">
        <v>4431.7983902294882</v>
      </c>
      <c r="J493" s="10">
        <v>3885.0979749835442</v>
      </c>
      <c r="K493" s="11">
        <v>3322.2963818073695</v>
      </c>
      <c r="L493" s="11">
        <v>3430.6017079464568</v>
      </c>
      <c r="M493" s="11">
        <v>3903.43723611225</v>
      </c>
      <c r="N493" s="11">
        <v>4145.3408917069737</v>
      </c>
      <c r="O493" s="11">
        <v>4432.7648057656643</v>
      </c>
      <c r="P493" s="11">
        <v>4530.7185985611786</v>
      </c>
      <c r="Q493" s="11">
        <v>4622.9840707116682</v>
      </c>
      <c r="R493" s="11">
        <v>4862.8567436484227</v>
      </c>
      <c r="S493" s="11">
        <v>5177.8225453049217</v>
      </c>
      <c r="T493" s="188">
        <v>5253.1189108002445</v>
      </c>
      <c r="U493" s="11">
        <v>5590.3272397079118</v>
      </c>
      <c r="V493" s="11">
        <v>5923.5112656558276</v>
      </c>
    </row>
    <row r="494" spans="1:22" ht="15" customHeight="1" x14ac:dyDescent="0.2">
      <c r="A494" s="51" t="s">
        <v>17</v>
      </c>
      <c r="B494" s="55">
        <v>4265.8385668880082</v>
      </c>
      <c r="C494" s="54">
        <v>4724.5629046268368</v>
      </c>
      <c r="D494" s="54">
        <v>4789.4990785301807</v>
      </c>
      <c r="E494" s="54">
        <v>4986.5548548997731</v>
      </c>
      <c r="F494" s="54">
        <v>5022.4394468414839</v>
      </c>
      <c r="G494" s="54">
        <v>6005.982792253345</v>
      </c>
      <c r="H494" s="54">
        <v>6483.8798274962037</v>
      </c>
      <c r="I494" s="54">
        <v>6828.2240270066004</v>
      </c>
      <c r="J494" s="10">
        <v>7160.9060683538155</v>
      </c>
      <c r="K494" s="11">
        <v>7822.2090650245609</v>
      </c>
      <c r="L494" s="11">
        <v>7387.3238332034362</v>
      </c>
      <c r="M494" s="11">
        <v>7186.7190120575069</v>
      </c>
      <c r="N494" s="11">
        <v>7151.8028232738416</v>
      </c>
      <c r="O494" s="12">
        <v>7155.4078402295745</v>
      </c>
      <c r="P494" s="12">
        <v>6936.4106556498191</v>
      </c>
      <c r="Q494" s="12">
        <v>7018.0578724219704</v>
      </c>
      <c r="R494" s="12">
        <v>7118.827046148831</v>
      </c>
      <c r="S494" s="12">
        <v>7120.0030583071093</v>
      </c>
      <c r="T494" s="187">
        <v>7320.1314773234235</v>
      </c>
      <c r="U494" s="15">
        <v>7423.0896967921917</v>
      </c>
      <c r="V494" s="15">
        <v>7872.7335853124487</v>
      </c>
    </row>
    <row r="495" spans="1:22" ht="15" customHeight="1" x14ac:dyDescent="0.2">
      <c r="A495" s="57" t="s">
        <v>18</v>
      </c>
      <c r="B495" s="58">
        <v>8502.9307187654595</v>
      </c>
      <c r="C495" s="62">
        <v>8941.5688276750006</v>
      </c>
      <c r="D495" s="62">
        <v>8419.3304271285651</v>
      </c>
      <c r="E495" s="62">
        <v>8902.1932814245665</v>
      </c>
      <c r="F495" s="62">
        <v>9199.8923303169631</v>
      </c>
      <c r="G495" s="62">
        <v>10515.171149642221</v>
      </c>
      <c r="H495" s="62">
        <v>11055.216352061534</v>
      </c>
      <c r="I495" s="62">
        <v>12220.296246676358</v>
      </c>
      <c r="J495" s="17">
        <v>12107.990944960644</v>
      </c>
      <c r="K495" s="18">
        <v>12503.004441036244</v>
      </c>
      <c r="L495" s="18">
        <v>12303.052566219569</v>
      </c>
      <c r="M495" s="18">
        <v>12290.261537052635</v>
      </c>
      <c r="N495" s="18">
        <v>12356.388935567427</v>
      </c>
      <c r="O495" s="18">
        <v>12594.907292359941</v>
      </c>
      <c r="P495" s="18">
        <v>12513.293309095352</v>
      </c>
      <c r="Q495" s="18">
        <v>12691.676527654681</v>
      </c>
      <c r="R495" s="18">
        <v>13081.869734363898</v>
      </c>
      <c r="S495" s="12">
        <v>13346.538577568908</v>
      </c>
      <c r="T495" s="187">
        <v>13627.611983843763</v>
      </c>
      <c r="U495" s="15">
        <v>14095.022002498559</v>
      </c>
      <c r="V495" s="15">
        <v>15373.383903873453</v>
      </c>
    </row>
    <row r="496" spans="1:22" ht="15" customHeight="1" x14ac:dyDescent="0.2">
      <c r="A496" s="263"/>
      <c r="B496" s="263"/>
      <c r="C496" s="263"/>
      <c r="D496" s="263"/>
      <c r="E496" s="263"/>
      <c r="F496" s="263"/>
      <c r="G496" s="263"/>
      <c r="H496" s="263"/>
      <c r="I496" s="263"/>
      <c r="J496" s="30"/>
      <c r="K496" s="31"/>
      <c r="L496" s="31"/>
      <c r="M496" s="31"/>
      <c r="N496" s="31"/>
      <c r="O496" s="31"/>
      <c r="P496" s="31"/>
      <c r="Q496" s="31"/>
      <c r="R496" s="31"/>
      <c r="S496" s="232"/>
      <c r="T496" s="233"/>
      <c r="U496" s="233"/>
      <c r="V496" s="233"/>
    </row>
    <row r="497" spans="1:22" ht="15" customHeight="1" x14ac:dyDescent="0.2">
      <c r="A497" s="60" t="s">
        <v>553</v>
      </c>
      <c r="B497" s="46"/>
      <c r="C497" s="47"/>
      <c r="D497" s="47"/>
      <c r="E497" s="47"/>
      <c r="F497" s="47"/>
      <c r="G497" s="47"/>
      <c r="H497" s="47"/>
      <c r="I497" s="47"/>
      <c r="J497" s="21"/>
      <c r="K497" s="22"/>
      <c r="L497" s="22"/>
      <c r="M497" s="22"/>
      <c r="N497" s="22"/>
      <c r="O497" s="22"/>
      <c r="P497" s="22"/>
      <c r="Q497" s="22"/>
      <c r="R497" s="22"/>
      <c r="S497" s="7"/>
      <c r="T497" s="235" t="s">
        <v>541</v>
      </c>
      <c r="U497" s="148"/>
      <c r="V497" s="148"/>
    </row>
    <row r="498" spans="1:22" ht="15" customHeight="1" x14ac:dyDescent="0.2">
      <c r="A498" s="61"/>
      <c r="J498" s="10"/>
      <c r="K498" s="11"/>
      <c r="L498" s="11"/>
      <c r="M498" s="11"/>
      <c r="N498" s="11"/>
      <c r="O498" s="11"/>
      <c r="P498" s="11"/>
      <c r="Q498" s="11"/>
      <c r="R498" s="11"/>
      <c r="S498" s="7"/>
      <c r="T498" s="191"/>
      <c r="U498" s="148"/>
      <c r="V498" s="148"/>
    </row>
    <row r="499" spans="1:22" ht="15" customHeight="1" x14ac:dyDescent="0.2">
      <c r="A499" s="51" t="s">
        <v>10</v>
      </c>
      <c r="B499" s="52">
        <v>2761.4</v>
      </c>
      <c r="C499" s="53">
        <v>2838.6</v>
      </c>
      <c r="D499" s="53">
        <v>2889.88</v>
      </c>
      <c r="E499" s="53">
        <v>2950.63</v>
      </c>
      <c r="F499" s="53">
        <v>2998.24</v>
      </c>
      <c r="G499" s="53">
        <v>3010.39</v>
      </c>
      <c r="H499" s="53">
        <v>3010.56</v>
      </c>
      <c r="I499" s="53">
        <v>3052.75</v>
      </c>
      <c r="J499" s="8">
        <v>3159.36</v>
      </c>
      <c r="K499" s="9">
        <v>3157.12</v>
      </c>
      <c r="L499" s="9">
        <v>3055.62</v>
      </c>
      <c r="M499" s="9">
        <v>3127.3</v>
      </c>
      <c r="N499" s="9">
        <v>2724.1</v>
      </c>
      <c r="O499" s="9">
        <v>2645.01</v>
      </c>
      <c r="P499" s="9">
        <v>2663.43</v>
      </c>
      <c r="Q499" s="9">
        <v>2617.52</v>
      </c>
      <c r="R499" s="9">
        <v>2575.81</v>
      </c>
      <c r="S499" s="9">
        <v>2497.9699999999998</v>
      </c>
      <c r="T499" s="186">
        <v>2404.8000000000002</v>
      </c>
      <c r="U499" s="9">
        <v>2474.59</v>
      </c>
      <c r="V499" s="9">
        <v>2484.48</v>
      </c>
    </row>
    <row r="500" spans="1:22" ht="15" customHeight="1" x14ac:dyDescent="0.2">
      <c r="A500" s="51" t="s">
        <v>11</v>
      </c>
      <c r="B500" s="51">
        <v>2991035</v>
      </c>
      <c r="C500" s="54">
        <v>3176556</v>
      </c>
      <c r="D500" s="54">
        <v>4476290</v>
      </c>
      <c r="E500" s="54">
        <v>4677832</v>
      </c>
      <c r="F500" s="54">
        <v>4994425</v>
      </c>
      <c r="G500" s="54">
        <v>5280758</v>
      </c>
      <c r="H500" s="54">
        <v>4897127</v>
      </c>
      <c r="I500" s="54">
        <v>4677100</v>
      </c>
      <c r="J500" s="10">
        <v>5088560</v>
      </c>
      <c r="K500" s="11">
        <v>6538117</v>
      </c>
      <c r="L500" s="12">
        <v>8259604</v>
      </c>
      <c r="M500" s="12">
        <v>6804575</v>
      </c>
      <c r="N500" s="12">
        <v>6220006</v>
      </c>
      <c r="O500" s="12">
        <v>5772255</v>
      </c>
      <c r="P500" s="12">
        <v>5910047</v>
      </c>
      <c r="Q500" s="12">
        <v>6029423</v>
      </c>
      <c r="R500" s="12">
        <v>5536685</v>
      </c>
      <c r="S500" s="12">
        <v>5350240</v>
      </c>
      <c r="T500" s="187">
        <v>6037013</v>
      </c>
      <c r="U500" s="15">
        <v>4653464</v>
      </c>
      <c r="V500" s="15">
        <v>7475089</v>
      </c>
    </row>
    <row r="501" spans="1:22" ht="15" customHeight="1" x14ac:dyDescent="0.2">
      <c r="A501" s="51" t="s">
        <v>12</v>
      </c>
      <c r="B501" s="51">
        <v>13635889</v>
      </c>
      <c r="C501" s="54">
        <v>13338464</v>
      </c>
      <c r="D501" s="54">
        <v>13620462</v>
      </c>
      <c r="E501" s="54">
        <v>14847993</v>
      </c>
      <c r="F501" s="54">
        <v>13897736</v>
      </c>
      <c r="G501" s="54">
        <v>14215672</v>
      </c>
      <c r="H501" s="54">
        <v>15078590</v>
      </c>
      <c r="I501" s="54">
        <v>18468297</v>
      </c>
      <c r="J501" s="13">
        <v>16974852</v>
      </c>
      <c r="K501" s="14">
        <v>15278751</v>
      </c>
      <c r="L501" s="11">
        <v>14417456</v>
      </c>
      <c r="M501" s="11">
        <v>14127361</v>
      </c>
      <c r="N501" s="11">
        <v>13779415</v>
      </c>
      <c r="O501" s="11">
        <v>13498640</v>
      </c>
      <c r="P501" s="11">
        <v>14693731</v>
      </c>
      <c r="Q501" s="11">
        <v>15171763</v>
      </c>
      <c r="R501" s="11">
        <v>16203349</v>
      </c>
      <c r="S501" s="11">
        <v>15680899</v>
      </c>
      <c r="T501" s="188">
        <v>16674998</v>
      </c>
      <c r="U501" s="11">
        <v>15047129</v>
      </c>
      <c r="V501" s="11">
        <v>15829551</v>
      </c>
    </row>
    <row r="502" spans="1:22" ht="15" customHeight="1" x14ac:dyDescent="0.2">
      <c r="A502" s="51" t="s">
        <v>13</v>
      </c>
      <c r="B502" s="51">
        <v>5423587</v>
      </c>
      <c r="C502" s="54">
        <v>8117882</v>
      </c>
      <c r="D502" s="54">
        <v>8320125</v>
      </c>
      <c r="E502" s="54">
        <v>8687216</v>
      </c>
      <c r="F502" s="54">
        <v>9444287</v>
      </c>
      <c r="G502" s="54">
        <v>19492463</v>
      </c>
      <c r="H502" s="54">
        <v>15435911</v>
      </c>
      <c r="I502" s="54">
        <v>11690540</v>
      </c>
      <c r="J502" s="10">
        <v>11622225</v>
      </c>
      <c r="K502" s="11">
        <v>13732050</v>
      </c>
      <c r="L502" s="11">
        <v>14686099</v>
      </c>
      <c r="M502" s="11">
        <v>15599705</v>
      </c>
      <c r="N502" s="11">
        <v>16728435</v>
      </c>
      <c r="O502" s="26">
        <v>16360657</v>
      </c>
      <c r="P502" s="26">
        <v>17869878</v>
      </c>
      <c r="Q502" s="26">
        <v>17980191</v>
      </c>
      <c r="R502" s="26">
        <v>21308508</v>
      </c>
      <c r="S502" s="11">
        <v>19514678</v>
      </c>
      <c r="T502" s="192">
        <v>32403112</v>
      </c>
      <c r="U502" s="11">
        <v>29178892</v>
      </c>
      <c r="V502" s="11">
        <v>23692983</v>
      </c>
    </row>
    <row r="503" spans="1:22" ht="15" customHeight="1" x14ac:dyDescent="0.2">
      <c r="A503" s="51" t="s">
        <v>14</v>
      </c>
      <c r="B503" s="51">
        <v>22050511</v>
      </c>
      <c r="C503" s="54">
        <v>24632902</v>
      </c>
      <c r="D503" s="54">
        <v>26416877</v>
      </c>
      <c r="E503" s="54">
        <v>28213041</v>
      </c>
      <c r="F503" s="54">
        <v>28336448</v>
      </c>
      <c r="G503" s="54">
        <v>38988893</v>
      </c>
      <c r="H503" s="54">
        <v>35411628</v>
      </c>
      <c r="I503" s="54">
        <v>34835937</v>
      </c>
      <c r="J503" s="10">
        <v>33685637</v>
      </c>
      <c r="K503" s="11">
        <v>35548918</v>
      </c>
      <c r="L503" s="11">
        <v>37363159</v>
      </c>
      <c r="M503" s="11">
        <v>36531641</v>
      </c>
      <c r="N503" s="11">
        <v>36727856</v>
      </c>
      <c r="O503" s="11">
        <v>35631552</v>
      </c>
      <c r="P503" s="11">
        <v>38473656</v>
      </c>
      <c r="Q503" s="11">
        <v>39181377</v>
      </c>
      <c r="R503" s="11">
        <v>43048542</v>
      </c>
      <c r="S503" s="11">
        <v>40545817</v>
      </c>
      <c r="T503" s="192">
        <v>55115123</v>
      </c>
      <c r="U503" s="11">
        <v>48879485</v>
      </c>
      <c r="V503" s="11">
        <v>46997623</v>
      </c>
    </row>
    <row r="504" spans="1:22" ht="15" customHeight="1" x14ac:dyDescent="0.2">
      <c r="A504" s="51"/>
      <c r="B504" s="51"/>
      <c r="C504" s="54"/>
      <c r="D504" s="54"/>
      <c r="E504" s="54"/>
      <c r="F504" s="54"/>
      <c r="G504" s="54"/>
      <c r="H504" s="54"/>
      <c r="I504" s="54"/>
      <c r="J504" s="10"/>
      <c r="K504" s="11"/>
      <c r="L504" s="11"/>
      <c r="M504" s="11"/>
      <c r="N504" s="11"/>
      <c r="O504" s="11"/>
      <c r="P504" s="11"/>
      <c r="Q504" s="11"/>
      <c r="R504" s="11"/>
      <c r="S504" s="11"/>
      <c r="T504" s="188"/>
      <c r="U504" s="11"/>
      <c r="V504" s="11"/>
    </row>
    <row r="505" spans="1:22" ht="15" customHeight="1" x14ac:dyDescent="0.2">
      <c r="A505" s="51" t="s">
        <v>15</v>
      </c>
      <c r="B505" s="55">
        <v>1083.1589049033098</v>
      </c>
      <c r="C505" s="54">
        <v>1119.0572817586135</v>
      </c>
      <c r="D505" s="54">
        <v>1548.9535897684332</v>
      </c>
      <c r="E505" s="54">
        <v>1585.3671927690018</v>
      </c>
      <c r="F505" s="54">
        <v>1665.785594215273</v>
      </c>
      <c r="G505" s="54">
        <v>1754.1773657233782</v>
      </c>
      <c r="H505" s="54">
        <v>1626.6498591624149</v>
      </c>
      <c r="I505" s="54">
        <v>1532.0940135943001</v>
      </c>
      <c r="J505" s="10">
        <v>1610.6300010128632</v>
      </c>
      <c r="K505" s="11">
        <v>2070.911780356781</v>
      </c>
      <c r="L505" s="11">
        <v>2703.0861167291746</v>
      </c>
      <c r="M505" s="11">
        <v>2175.8625651520479</v>
      </c>
      <c r="N505" s="11">
        <v>2283.3251349069419</v>
      </c>
      <c r="O505" s="11">
        <v>2182.3187814034727</v>
      </c>
      <c r="P505" s="11">
        <v>2218.9608887787554</v>
      </c>
      <c r="Q505" s="11">
        <v>2303.4868883523336</v>
      </c>
      <c r="R505" s="11">
        <v>2149.4927809116357</v>
      </c>
      <c r="S505" s="11">
        <v>2141.8351701581687</v>
      </c>
      <c r="T505" s="188">
        <v>2510.4012807717895</v>
      </c>
      <c r="U505" s="11">
        <v>1880.4989917521689</v>
      </c>
      <c r="V505" s="11">
        <v>3008.7136946161772</v>
      </c>
    </row>
    <row r="506" spans="1:22" ht="15" customHeight="1" x14ac:dyDescent="0.2">
      <c r="A506" s="51" t="s">
        <v>16</v>
      </c>
      <c r="B506" s="55">
        <v>4938.0346925472586</v>
      </c>
      <c r="C506" s="54">
        <v>4698.9586415838794</v>
      </c>
      <c r="D506" s="54">
        <v>4713.158331833848</v>
      </c>
      <c r="E506" s="54">
        <v>5032.1433049891039</v>
      </c>
      <c r="F506" s="54">
        <v>4635.2980415176908</v>
      </c>
      <c r="G506" s="54">
        <v>4722.2027710695293</v>
      </c>
      <c r="H506" s="54">
        <v>5008.5665125425166</v>
      </c>
      <c r="I506" s="54">
        <v>6049.724674473835</v>
      </c>
      <c r="J506" s="10">
        <v>5372.8767851716802</v>
      </c>
      <c r="K506" s="11">
        <v>4839.4584304682749</v>
      </c>
      <c r="L506" s="11">
        <v>4718.3406313612295</v>
      </c>
      <c r="M506" s="11">
        <v>4517.4306910114155</v>
      </c>
      <c r="N506" s="11">
        <v>5058.3366983590913</v>
      </c>
      <c r="O506" s="11">
        <v>5103.4362819044154</v>
      </c>
      <c r="P506" s="11">
        <v>5516.845195856471</v>
      </c>
      <c r="Q506" s="11">
        <v>5796.2357498701058</v>
      </c>
      <c r="R506" s="11">
        <v>6290.5839328211323</v>
      </c>
      <c r="S506" s="11">
        <v>6277.4568949987397</v>
      </c>
      <c r="T506" s="188">
        <v>6934.0477378576179</v>
      </c>
      <c r="U506" s="11">
        <v>6080.6553812954871</v>
      </c>
      <c r="V506" s="11">
        <v>6371.3738891035546</v>
      </c>
    </row>
    <row r="507" spans="1:22" ht="15" customHeight="1" x14ac:dyDescent="0.2">
      <c r="A507" s="51" t="s">
        <v>17</v>
      </c>
      <c r="B507" s="55">
        <v>1964.0714854783805</v>
      </c>
      <c r="C507" s="54">
        <v>2859.8189248220956</v>
      </c>
      <c r="D507" s="54">
        <v>2879.0555317175799</v>
      </c>
      <c r="E507" s="54">
        <v>2944.1902237827176</v>
      </c>
      <c r="F507" s="54">
        <v>3149.9436335983778</v>
      </c>
      <c r="G507" s="54">
        <v>6475.0623673344653</v>
      </c>
      <c r="H507" s="54">
        <v>5127.2557265093537</v>
      </c>
      <c r="I507" s="54">
        <v>3829.511096552289</v>
      </c>
      <c r="J507" s="10">
        <v>3678.6643497417199</v>
      </c>
      <c r="K507" s="11">
        <v>4349.549589499291</v>
      </c>
      <c r="L507" s="11">
        <v>4806.258304370308</v>
      </c>
      <c r="M507" s="11">
        <v>4988.234259584945</v>
      </c>
      <c r="N507" s="11">
        <v>6140.9034176425239</v>
      </c>
      <c r="O507" s="12">
        <v>6185.4802061239843</v>
      </c>
      <c r="P507" s="12">
        <v>6709.3477207961168</v>
      </c>
      <c r="Q507" s="12">
        <v>6869.1704361380234</v>
      </c>
      <c r="R507" s="12">
        <v>8272.5464999359428</v>
      </c>
      <c r="S507" s="12">
        <v>7812.2147183513016</v>
      </c>
      <c r="T507" s="193">
        <v>13474.347970725215</v>
      </c>
      <c r="U507" s="15">
        <v>11791.404636727699</v>
      </c>
      <c r="V507" s="15">
        <v>9536.3951410355494</v>
      </c>
    </row>
    <row r="508" spans="1:22" ht="15" customHeight="1" x14ac:dyDescent="0.2">
      <c r="A508" s="57" t="s">
        <v>18</v>
      </c>
      <c r="B508" s="58">
        <v>7985.2650829289487</v>
      </c>
      <c r="C508" s="62">
        <v>8677.834848164588</v>
      </c>
      <c r="D508" s="62">
        <v>9141.1674533198602</v>
      </c>
      <c r="E508" s="62">
        <v>9561.700721540823</v>
      </c>
      <c r="F508" s="62">
        <v>9451.0272693313418</v>
      </c>
      <c r="G508" s="62">
        <v>12951.442504127373</v>
      </c>
      <c r="H508" s="62">
        <v>11762.472098214286</v>
      </c>
      <c r="I508" s="62">
        <v>11411.329784620424</v>
      </c>
      <c r="J508" s="17">
        <v>10662.171135926263</v>
      </c>
      <c r="K508" s="18">
        <v>11259.919800324347</v>
      </c>
      <c r="L508" s="18">
        <v>12227.685052460713</v>
      </c>
      <c r="M508" s="18">
        <v>11681.527515748408</v>
      </c>
      <c r="N508" s="18">
        <v>13482.565250908558</v>
      </c>
      <c r="O508" s="18">
        <v>13471.235269431872</v>
      </c>
      <c r="P508" s="18">
        <v>14445.153805431342</v>
      </c>
      <c r="Q508" s="18">
        <v>14968.893074360463</v>
      </c>
      <c r="R508" s="18">
        <v>16712.62321366871</v>
      </c>
      <c r="S508" s="12">
        <v>16231.50678350821</v>
      </c>
      <c r="T508" s="193">
        <v>22918.796989354621</v>
      </c>
      <c r="U508" s="15">
        <v>19752.559009775356</v>
      </c>
      <c r="V508" s="15">
        <v>18916.482724755282</v>
      </c>
    </row>
    <row r="509" spans="1:22" ht="15" customHeight="1" x14ac:dyDescent="0.2">
      <c r="A509" s="263"/>
      <c r="B509" s="263"/>
      <c r="C509" s="263"/>
      <c r="D509" s="263"/>
      <c r="E509" s="263"/>
      <c r="F509" s="263"/>
      <c r="G509" s="263"/>
      <c r="H509" s="263"/>
      <c r="I509" s="263"/>
      <c r="J509" s="30"/>
      <c r="K509" s="31"/>
      <c r="L509" s="31"/>
      <c r="M509" s="31"/>
      <c r="N509" s="31"/>
      <c r="O509" s="31"/>
      <c r="P509" s="31"/>
      <c r="Q509" s="31"/>
      <c r="R509" s="31"/>
      <c r="S509" s="232"/>
      <c r="T509" s="233"/>
      <c r="U509" s="233"/>
      <c r="V509" s="233"/>
    </row>
    <row r="510" spans="1:22" ht="15" customHeight="1" x14ac:dyDescent="0.2">
      <c r="A510" s="60" t="s">
        <v>45</v>
      </c>
      <c r="B510" s="46"/>
      <c r="C510" s="47"/>
      <c r="D510" s="47"/>
      <c r="E510" s="47"/>
      <c r="F510" s="47"/>
      <c r="G510" s="47"/>
      <c r="H510" s="47"/>
      <c r="I510" s="47"/>
      <c r="J510" s="21"/>
      <c r="K510" s="22"/>
      <c r="L510" s="22"/>
      <c r="M510" s="22"/>
      <c r="N510" s="22"/>
      <c r="O510" s="22"/>
      <c r="P510" s="22"/>
      <c r="Q510" s="22"/>
      <c r="R510" s="22"/>
      <c r="S510" s="7"/>
      <c r="T510" s="49"/>
      <c r="U510" s="50"/>
      <c r="V510" s="50"/>
    </row>
    <row r="511" spans="1:22" ht="15" customHeight="1" x14ac:dyDescent="0.2">
      <c r="A511" s="61"/>
      <c r="J511" s="10"/>
      <c r="K511" s="11"/>
      <c r="L511" s="11"/>
      <c r="M511" s="11"/>
      <c r="N511" s="11"/>
      <c r="O511" s="11"/>
      <c r="P511" s="11"/>
      <c r="Q511" s="11"/>
      <c r="R511" s="11"/>
      <c r="S511" s="7"/>
      <c r="T511" s="49"/>
      <c r="U511" s="50"/>
      <c r="V511" s="50"/>
    </row>
    <row r="512" spans="1:22" ht="15" customHeight="1" x14ac:dyDescent="0.2">
      <c r="A512" s="51" t="s">
        <v>10</v>
      </c>
      <c r="B512" s="52">
        <v>9572.77</v>
      </c>
      <c r="C512" s="53">
        <v>9667.35</v>
      </c>
      <c r="D512" s="53">
        <v>9636.99</v>
      </c>
      <c r="E512" s="53">
        <v>9845.1200000000008</v>
      </c>
      <c r="F512" s="53">
        <v>9936.630000000001</v>
      </c>
      <c r="G512" s="53">
        <v>10060.040000000001</v>
      </c>
      <c r="H512" s="53">
        <v>10128.84</v>
      </c>
      <c r="I512" s="53">
        <v>10260.64</v>
      </c>
      <c r="J512" s="8">
        <v>10255.25</v>
      </c>
      <c r="K512" s="9">
        <v>10159.68</v>
      </c>
      <c r="L512" s="9">
        <v>10139.290000000001</v>
      </c>
      <c r="M512" s="9">
        <v>10131.049999999999</v>
      </c>
      <c r="N512" s="9">
        <v>10191.57</v>
      </c>
      <c r="O512" s="9">
        <v>10281.01</v>
      </c>
      <c r="P512" s="9">
        <v>10341.91</v>
      </c>
      <c r="Q512" s="9">
        <v>10376.35</v>
      </c>
      <c r="R512" s="9">
        <v>10520.41</v>
      </c>
      <c r="S512" s="9">
        <v>10506.9</v>
      </c>
      <c r="T512" s="186">
        <v>10525.82</v>
      </c>
      <c r="U512" s="9">
        <v>10499.48</v>
      </c>
      <c r="V512" s="9">
        <v>10380.93</v>
      </c>
    </row>
    <row r="513" spans="1:22" ht="15" customHeight="1" x14ac:dyDescent="0.2">
      <c r="A513" s="51" t="s">
        <v>11</v>
      </c>
      <c r="B513" s="51">
        <v>4870306</v>
      </c>
      <c r="C513" s="54">
        <v>5736769</v>
      </c>
      <c r="D513" s="54">
        <v>6444609</v>
      </c>
      <c r="E513" s="54">
        <v>7880590</v>
      </c>
      <c r="F513" s="54">
        <v>8317692</v>
      </c>
      <c r="G513" s="54">
        <v>8348772</v>
      </c>
      <c r="H513" s="54">
        <v>9162342</v>
      </c>
      <c r="I513" s="54">
        <v>9073788</v>
      </c>
      <c r="J513" s="10">
        <v>10216889</v>
      </c>
      <c r="K513" s="11">
        <v>14211107</v>
      </c>
      <c r="L513" s="12">
        <v>13821833</v>
      </c>
      <c r="M513" s="12">
        <v>10435876</v>
      </c>
      <c r="N513" s="12">
        <v>11371592</v>
      </c>
      <c r="O513" s="12">
        <v>11240001</v>
      </c>
      <c r="P513" s="12">
        <v>11341822</v>
      </c>
      <c r="Q513" s="12">
        <v>10827557</v>
      </c>
      <c r="R513" s="12">
        <v>10806783</v>
      </c>
      <c r="S513" s="12">
        <v>10536800</v>
      </c>
      <c r="T513" s="187">
        <v>10012089</v>
      </c>
      <c r="U513" s="15">
        <v>11935498</v>
      </c>
      <c r="V513" s="15">
        <v>19414586</v>
      </c>
    </row>
    <row r="514" spans="1:22" ht="15" customHeight="1" x14ac:dyDescent="0.2">
      <c r="A514" s="51" t="s">
        <v>12</v>
      </c>
      <c r="B514" s="51">
        <v>41206779</v>
      </c>
      <c r="C514" s="54">
        <v>43998540</v>
      </c>
      <c r="D514" s="54">
        <v>42903359</v>
      </c>
      <c r="E514" s="54">
        <v>39701892</v>
      </c>
      <c r="F514" s="54">
        <v>44073345</v>
      </c>
      <c r="G514" s="54">
        <v>45700287</v>
      </c>
      <c r="H514" s="54">
        <v>48513022</v>
      </c>
      <c r="I514" s="54">
        <v>57850834</v>
      </c>
      <c r="J514" s="13">
        <v>48790296</v>
      </c>
      <c r="K514" s="14">
        <v>49735298</v>
      </c>
      <c r="L514" s="11">
        <v>48092210</v>
      </c>
      <c r="M514" s="11">
        <v>52506535</v>
      </c>
      <c r="N514" s="11">
        <v>54450903</v>
      </c>
      <c r="O514" s="11">
        <v>56147251</v>
      </c>
      <c r="P514" s="11">
        <v>58807965</v>
      </c>
      <c r="Q514" s="11">
        <v>60854580</v>
      </c>
      <c r="R514" s="11">
        <v>65225120</v>
      </c>
      <c r="S514" s="11">
        <v>69623423</v>
      </c>
      <c r="T514" s="188">
        <v>71329130</v>
      </c>
      <c r="U514" s="11">
        <v>75367989</v>
      </c>
      <c r="V514" s="11">
        <v>77167072</v>
      </c>
    </row>
    <row r="515" spans="1:22" ht="15" customHeight="1" x14ac:dyDescent="0.2">
      <c r="A515" s="51" t="s">
        <v>13</v>
      </c>
      <c r="B515" s="51">
        <v>26112689</v>
      </c>
      <c r="C515" s="54">
        <v>27083589</v>
      </c>
      <c r="D515" s="54">
        <v>27306763</v>
      </c>
      <c r="E515" s="54">
        <v>27329588</v>
      </c>
      <c r="F515" s="54">
        <v>28895258</v>
      </c>
      <c r="G515" s="54">
        <v>31388940</v>
      </c>
      <c r="H515" s="54">
        <v>39202448</v>
      </c>
      <c r="I515" s="54">
        <v>38108279</v>
      </c>
      <c r="J515" s="10">
        <v>45279748</v>
      </c>
      <c r="K515" s="11">
        <v>39461277</v>
      </c>
      <c r="L515" s="11">
        <v>37612042</v>
      </c>
      <c r="M515" s="11">
        <v>38174119</v>
      </c>
      <c r="N515" s="11">
        <v>40151711</v>
      </c>
      <c r="O515" s="26">
        <v>39774462</v>
      </c>
      <c r="P515" s="26">
        <v>40217097</v>
      </c>
      <c r="Q515" s="26">
        <v>43533243</v>
      </c>
      <c r="R515" s="26">
        <v>43392192</v>
      </c>
      <c r="S515" s="11">
        <v>49308096</v>
      </c>
      <c r="T515" s="188">
        <v>51849446</v>
      </c>
      <c r="U515" s="11">
        <v>70631458</v>
      </c>
      <c r="V515" s="11">
        <v>69695446</v>
      </c>
    </row>
    <row r="516" spans="1:22" ht="15" customHeight="1" x14ac:dyDescent="0.2">
      <c r="A516" s="51" t="s">
        <v>14</v>
      </c>
      <c r="B516" s="51">
        <v>72189774</v>
      </c>
      <c r="C516" s="54">
        <v>76818898</v>
      </c>
      <c r="D516" s="54">
        <v>76654731</v>
      </c>
      <c r="E516" s="54">
        <v>74912070</v>
      </c>
      <c r="F516" s="54">
        <v>81286295</v>
      </c>
      <c r="G516" s="54">
        <v>85437999</v>
      </c>
      <c r="H516" s="54">
        <v>96877812</v>
      </c>
      <c r="I516" s="54">
        <v>105032901</v>
      </c>
      <c r="J516" s="10">
        <v>104286933</v>
      </c>
      <c r="K516" s="11">
        <v>103407682</v>
      </c>
      <c r="L516" s="11">
        <v>99526085</v>
      </c>
      <c r="M516" s="11">
        <v>101116530</v>
      </c>
      <c r="N516" s="11">
        <v>105974206</v>
      </c>
      <c r="O516" s="11">
        <v>107161714</v>
      </c>
      <c r="P516" s="11">
        <v>110366884</v>
      </c>
      <c r="Q516" s="11">
        <v>115215380</v>
      </c>
      <c r="R516" s="11">
        <v>119424095</v>
      </c>
      <c r="S516" s="11">
        <v>129468319</v>
      </c>
      <c r="T516" s="188">
        <v>133190665</v>
      </c>
      <c r="U516" s="11">
        <v>157934945</v>
      </c>
      <c r="V516" s="11">
        <v>166277104</v>
      </c>
    </row>
    <row r="517" spans="1:22" ht="15" customHeight="1" x14ac:dyDescent="0.2">
      <c r="A517" s="51"/>
      <c r="B517" s="51"/>
      <c r="C517" s="54"/>
      <c r="D517" s="54"/>
      <c r="E517" s="54"/>
      <c r="F517" s="54"/>
      <c r="G517" s="54"/>
      <c r="H517" s="54"/>
      <c r="I517" s="54"/>
      <c r="J517" s="10"/>
      <c r="K517" s="11"/>
      <c r="L517" s="11"/>
      <c r="M517" s="11"/>
      <c r="N517" s="11"/>
      <c r="O517" s="11"/>
      <c r="P517" s="11"/>
      <c r="Q517" s="11"/>
      <c r="R517" s="11"/>
      <c r="S517" s="11"/>
      <c r="T517" s="188"/>
      <c r="U517" s="11"/>
      <c r="V517" s="11"/>
    </row>
    <row r="518" spans="1:22" ht="15" customHeight="1" x14ac:dyDescent="0.2">
      <c r="A518" s="51" t="s">
        <v>15</v>
      </c>
      <c r="B518" s="55">
        <v>508.76663703400374</v>
      </c>
      <c r="C518" s="54">
        <v>593.41691363196742</v>
      </c>
      <c r="D518" s="54">
        <v>668.73671135904465</v>
      </c>
      <c r="E518" s="54">
        <v>800.45646980432934</v>
      </c>
      <c r="F518" s="54">
        <v>837.07373626672211</v>
      </c>
      <c r="G518" s="54">
        <v>829.89451334189516</v>
      </c>
      <c r="H518" s="54">
        <v>904.57959647896496</v>
      </c>
      <c r="I518" s="54">
        <v>884.32963245957376</v>
      </c>
      <c r="J518" s="10">
        <v>996.25937934228807</v>
      </c>
      <c r="K518" s="11">
        <v>1398.7750598444045</v>
      </c>
      <c r="L518" s="11">
        <v>1363.1953519427889</v>
      </c>
      <c r="M518" s="11">
        <v>1030.0882929212669</v>
      </c>
      <c r="N518" s="11">
        <v>1115.7841235452438</v>
      </c>
      <c r="O518" s="11">
        <v>1093.2778977940884</v>
      </c>
      <c r="P518" s="11">
        <v>1096.6854285136885</v>
      </c>
      <c r="Q518" s="11">
        <v>1043.4841731437355</v>
      </c>
      <c r="R518" s="11">
        <v>1027.2207071777621</v>
      </c>
      <c r="S518" s="11">
        <v>1002.845748984001</v>
      </c>
      <c r="T518" s="188">
        <v>951.19325620236714</v>
      </c>
      <c r="U518" s="11">
        <v>1136.7703924384828</v>
      </c>
      <c r="V518" s="11">
        <v>1870.2164449620602</v>
      </c>
    </row>
    <row r="519" spans="1:22" ht="15" customHeight="1" x14ac:dyDescent="0.2">
      <c r="A519" s="51" t="s">
        <v>16</v>
      </c>
      <c r="B519" s="55">
        <v>4304.5825816352008</v>
      </c>
      <c r="C519" s="54">
        <v>4551.2513770578289</v>
      </c>
      <c r="D519" s="54">
        <v>4451.9459914350855</v>
      </c>
      <c r="E519" s="54">
        <v>4032.6468341675873</v>
      </c>
      <c r="F519" s="54">
        <v>4435.4418952904552</v>
      </c>
      <c r="G519" s="54">
        <v>4542.754004954254</v>
      </c>
      <c r="H519" s="54">
        <v>4789.5930827222073</v>
      </c>
      <c r="I519" s="54">
        <v>5638.1311497138586</v>
      </c>
      <c r="J519" s="10">
        <v>4757.5920626020816</v>
      </c>
      <c r="K519" s="11">
        <v>4895.360680651359</v>
      </c>
      <c r="L519" s="11">
        <v>4743.1536133200643</v>
      </c>
      <c r="M519" s="11">
        <v>5182.733773893131</v>
      </c>
      <c r="N519" s="11">
        <v>5342.7394405376208</v>
      </c>
      <c r="O519" s="11">
        <v>5461.2582810443719</v>
      </c>
      <c r="P519" s="11">
        <v>5686.3736969283236</v>
      </c>
      <c r="Q519" s="11">
        <v>5864.7385641386418</v>
      </c>
      <c r="R519" s="11">
        <v>6199.8648341652088</v>
      </c>
      <c r="S519" s="11">
        <v>6626.447667723116</v>
      </c>
      <c r="T519" s="188">
        <v>6776.5865272254323</v>
      </c>
      <c r="U519" s="11">
        <v>7178.2592090274948</v>
      </c>
      <c r="V519" s="11">
        <v>7433.5413108459452</v>
      </c>
    </row>
    <row r="520" spans="1:22" ht="15" customHeight="1" x14ac:dyDescent="0.2">
      <c r="A520" s="51" t="s">
        <v>17</v>
      </c>
      <c r="B520" s="55">
        <v>2727.8090876517454</v>
      </c>
      <c r="C520" s="54">
        <v>2801.552545423513</v>
      </c>
      <c r="D520" s="54">
        <v>2833.5365088061731</v>
      </c>
      <c r="E520" s="54">
        <v>2775.95275628941</v>
      </c>
      <c r="F520" s="54">
        <v>2907.9535013379787</v>
      </c>
      <c r="G520" s="54">
        <v>3120.1605560216458</v>
      </c>
      <c r="H520" s="54">
        <v>3870.3788390378363</v>
      </c>
      <c r="I520" s="54">
        <v>3714.0255383679773</v>
      </c>
      <c r="J520" s="10">
        <v>4415.2749079739642</v>
      </c>
      <c r="K520" s="11">
        <v>3884.1062907493147</v>
      </c>
      <c r="L520" s="11">
        <v>3709.5340995276788</v>
      </c>
      <c r="M520" s="11">
        <v>3768.0318427013985</v>
      </c>
      <c r="N520" s="11">
        <v>3939.6982996731613</v>
      </c>
      <c r="O520" s="12">
        <v>3868.7309904377098</v>
      </c>
      <c r="P520" s="12">
        <v>3888.7494669746693</v>
      </c>
      <c r="Q520" s="12">
        <v>4195.4293176309584</v>
      </c>
      <c r="R520" s="12">
        <v>4124.57233130648</v>
      </c>
      <c r="S520" s="12">
        <v>4692.9252205693401</v>
      </c>
      <c r="T520" s="187">
        <v>4925.9293812738579</v>
      </c>
      <c r="U520" s="15">
        <v>6727.1386773440208</v>
      </c>
      <c r="V520" s="15">
        <v>6713.7959701105774</v>
      </c>
    </row>
    <row r="521" spans="1:22" ht="15" customHeight="1" x14ac:dyDescent="0.2">
      <c r="A521" s="57" t="s">
        <v>18</v>
      </c>
      <c r="B521" s="58">
        <v>7541.15830632095</v>
      </c>
      <c r="C521" s="62">
        <v>7946.2208361133089</v>
      </c>
      <c r="D521" s="62">
        <v>7954.2192116003025</v>
      </c>
      <c r="E521" s="62">
        <v>7609.0560602613268</v>
      </c>
      <c r="F521" s="62">
        <v>8180.4691328951558</v>
      </c>
      <c r="G521" s="62">
        <v>8492.8090743177945</v>
      </c>
      <c r="H521" s="62">
        <v>9564.5515182390081</v>
      </c>
      <c r="I521" s="62">
        <v>10236.486320541409</v>
      </c>
      <c r="J521" s="17">
        <v>10169.126349918335</v>
      </c>
      <c r="K521" s="17">
        <v>10178.242031245078</v>
      </c>
      <c r="L521" s="17">
        <v>9815.8830647905324</v>
      </c>
      <c r="M521" s="17">
        <v>9980.8539095157957</v>
      </c>
      <c r="N521" s="17">
        <v>10398.221863756025</v>
      </c>
      <c r="O521" s="18">
        <v>10423.267169276169</v>
      </c>
      <c r="P521" s="18">
        <v>10671.808592416681</v>
      </c>
      <c r="Q521" s="18">
        <v>11103.652054913337</v>
      </c>
      <c r="R521" s="18">
        <v>11351.65787264945</v>
      </c>
      <c r="S521" s="12">
        <v>12322.218637276457</v>
      </c>
      <c r="T521" s="187">
        <v>12653.709164701659</v>
      </c>
      <c r="U521" s="15">
        <v>15042.168278809999</v>
      </c>
      <c r="V521" s="15">
        <v>16017.553725918582</v>
      </c>
    </row>
    <row r="522" spans="1:22" ht="15" customHeight="1" x14ac:dyDescent="0.2">
      <c r="A522" s="263"/>
      <c r="B522" s="263"/>
      <c r="C522" s="263"/>
      <c r="D522" s="263"/>
      <c r="E522" s="263"/>
      <c r="F522" s="263"/>
      <c r="G522" s="263"/>
      <c r="H522" s="263"/>
      <c r="I522" s="263"/>
      <c r="J522" s="30"/>
      <c r="K522" s="31"/>
      <c r="L522" s="31"/>
      <c r="M522" s="31"/>
      <c r="N522" s="31"/>
      <c r="O522" s="31"/>
      <c r="P522" s="31"/>
      <c r="Q522" s="31"/>
      <c r="R522" s="31"/>
      <c r="S522" s="232"/>
      <c r="T522" s="233"/>
      <c r="U522" s="233"/>
      <c r="V522" s="233"/>
    </row>
    <row r="523" spans="1:22" ht="15" customHeight="1" x14ac:dyDescent="0.2">
      <c r="A523" s="60" t="s">
        <v>46</v>
      </c>
      <c r="B523" s="46"/>
      <c r="C523" s="47"/>
      <c r="D523" s="47"/>
      <c r="E523" s="47"/>
      <c r="F523" s="47"/>
      <c r="G523" s="47"/>
      <c r="H523" s="47"/>
      <c r="I523" s="47"/>
      <c r="J523" s="21"/>
      <c r="K523" s="22"/>
      <c r="L523" s="22"/>
      <c r="M523" s="22"/>
      <c r="N523" s="22"/>
      <c r="O523" s="22"/>
      <c r="P523" s="22"/>
      <c r="Q523" s="22"/>
      <c r="R523" s="22"/>
      <c r="S523" s="7"/>
      <c r="T523" s="49"/>
      <c r="U523" s="50"/>
      <c r="V523" s="50"/>
    </row>
    <row r="524" spans="1:22" ht="15" customHeight="1" x14ac:dyDescent="0.2">
      <c r="A524" s="61"/>
      <c r="J524" s="10"/>
      <c r="K524" s="11"/>
      <c r="L524" s="11"/>
      <c r="M524" s="11"/>
      <c r="N524" s="11"/>
      <c r="O524" s="11"/>
      <c r="P524" s="11"/>
      <c r="Q524" s="11"/>
      <c r="R524" s="11"/>
      <c r="S524" s="7"/>
      <c r="T524" s="49"/>
      <c r="U524" s="50"/>
      <c r="V524" s="50"/>
    </row>
    <row r="525" spans="1:22" ht="15" customHeight="1" x14ac:dyDescent="0.2">
      <c r="A525" s="51" t="s">
        <v>10</v>
      </c>
      <c r="B525" s="52">
        <v>10822.7</v>
      </c>
      <c r="C525" s="53">
        <v>10803.48</v>
      </c>
      <c r="D525" s="53">
        <v>10885.01</v>
      </c>
      <c r="E525" s="53">
        <v>10888.12</v>
      </c>
      <c r="F525" s="53">
        <v>10875.41</v>
      </c>
      <c r="G525" s="53">
        <v>11023.14</v>
      </c>
      <c r="H525" s="53">
        <v>11171.39</v>
      </c>
      <c r="I525" s="53">
        <v>11271.88</v>
      </c>
      <c r="J525" s="8">
        <v>11507.9</v>
      </c>
      <c r="K525" s="9">
        <v>11400.81</v>
      </c>
      <c r="L525" s="9">
        <v>11377.66</v>
      </c>
      <c r="M525" s="9">
        <v>11554.3</v>
      </c>
      <c r="N525" s="9">
        <v>11580.98</v>
      </c>
      <c r="O525" s="9">
        <v>11741.91</v>
      </c>
      <c r="P525" s="9">
        <v>12094.37</v>
      </c>
      <c r="Q525" s="9">
        <v>12420.19</v>
      </c>
      <c r="R525" s="9">
        <v>12758.21</v>
      </c>
      <c r="S525" s="9">
        <v>13017.18</v>
      </c>
      <c r="T525" s="186">
        <v>13258.42</v>
      </c>
      <c r="U525" s="9">
        <v>13935.86</v>
      </c>
      <c r="V525" s="9">
        <v>13765.59</v>
      </c>
    </row>
    <row r="526" spans="1:22" ht="15" customHeight="1" x14ac:dyDescent="0.2">
      <c r="A526" s="51" t="s">
        <v>11</v>
      </c>
      <c r="B526" s="51">
        <v>7192387</v>
      </c>
      <c r="C526" s="54">
        <v>8244783</v>
      </c>
      <c r="D526" s="54">
        <v>9152549</v>
      </c>
      <c r="E526" s="54">
        <v>9730638</v>
      </c>
      <c r="F526" s="54">
        <v>10898657</v>
      </c>
      <c r="G526" s="54">
        <v>11639229</v>
      </c>
      <c r="H526" s="54">
        <v>12883294</v>
      </c>
      <c r="I526" s="54">
        <v>14159007</v>
      </c>
      <c r="J526" s="10">
        <v>14767564</v>
      </c>
      <c r="K526" s="11">
        <v>22040025</v>
      </c>
      <c r="L526" s="12">
        <v>17259200</v>
      </c>
      <c r="M526" s="12">
        <v>13353519</v>
      </c>
      <c r="N526" s="12">
        <v>13694840</v>
      </c>
      <c r="O526" s="12">
        <v>14372159</v>
      </c>
      <c r="P526" s="12">
        <v>14460328</v>
      </c>
      <c r="Q526" s="12">
        <v>13939667</v>
      </c>
      <c r="R526" s="12">
        <v>14754824</v>
      </c>
      <c r="S526" s="12">
        <v>14935683</v>
      </c>
      <c r="T526" s="187">
        <v>14969088</v>
      </c>
      <c r="U526" s="15">
        <v>14077559</v>
      </c>
      <c r="V526" s="15">
        <v>18046770</v>
      </c>
    </row>
    <row r="527" spans="1:22" ht="15" customHeight="1" x14ac:dyDescent="0.2">
      <c r="A527" s="51" t="s">
        <v>12</v>
      </c>
      <c r="B527" s="51">
        <v>47869580</v>
      </c>
      <c r="C527" s="54">
        <v>54583835</v>
      </c>
      <c r="D527" s="54">
        <v>46245074</v>
      </c>
      <c r="E527" s="54">
        <v>44447103</v>
      </c>
      <c r="F527" s="54">
        <v>45760078</v>
      </c>
      <c r="G527" s="54">
        <v>50889517</v>
      </c>
      <c r="H527" s="54">
        <v>52101489</v>
      </c>
      <c r="I527" s="54">
        <v>61526993</v>
      </c>
      <c r="J527" s="13">
        <v>59325966</v>
      </c>
      <c r="K527" s="14">
        <v>52699825</v>
      </c>
      <c r="L527" s="11">
        <v>51090263</v>
      </c>
      <c r="M527" s="11">
        <v>56492021</v>
      </c>
      <c r="N527" s="11">
        <v>60611227</v>
      </c>
      <c r="O527" s="11">
        <v>60811596</v>
      </c>
      <c r="P527" s="11">
        <v>64652620</v>
      </c>
      <c r="Q527" s="11">
        <v>68100562</v>
      </c>
      <c r="R527" s="11">
        <v>74680677</v>
      </c>
      <c r="S527" s="11">
        <v>79371656</v>
      </c>
      <c r="T527" s="188">
        <v>82442229</v>
      </c>
      <c r="U527" s="11">
        <v>88948210</v>
      </c>
      <c r="V527" s="11">
        <v>93880134</v>
      </c>
    </row>
    <row r="528" spans="1:22" ht="15" customHeight="1" x14ac:dyDescent="0.2">
      <c r="A528" s="51" t="s">
        <v>13</v>
      </c>
      <c r="B528" s="51">
        <v>29167129</v>
      </c>
      <c r="C528" s="54">
        <v>28181261</v>
      </c>
      <c r="D528" s="54">
        <v>29258621</v>
      </c>
      <c r="E528" s="54">
        <v>30129073</v>
      </c>
      <c r="F528" s="54">
        <v>32771508</v>
      </c>
      <c r="G528" s="54">
        <v>35688668</v>
      </c>
      <c r="H528" s="54">
        <v>43472200</v>
      </c>
      <c r="I528" s="54">
        <v>37249220</v>
      </c>
      <c r="J528" s="10">
        <v>38935898</v>
      </c>
      <c r="K528" s="11">
        <v>39366591</v>
      </c>
      <c r="L528" s="11">
        <v>43150105</v>
      </c>
      <c r="M528" s="11">
        <v>42773571</v>
      </c>
      <c r="N528" s="11">
        <v>43616021</v>
      </c>
      <c r="O528" s="26">
        <v>43591219</v>
      </c>
      <c r="P528" s="26">
        <v>47000442</v>
      </c>
      <c r="Q528" s="26">
        <v>54034836</v>
      </c>
      <c r="R528" s="26">
        <v>62987061</v>
      </c>
      <c r="S528" s="11">
        <v>68104541</v>
      </c>
      <c r="T528" s="188">
        <v>70279543</v>
      </c>
      <c r="U528" s="11">
        <v>70347729</v>
      </c>
      <c r="V528" s="11">
        <v>69949196</v>
      </c>
    </row>
    <row r="529" spans="1:22" ht="15" customHeight="1" x14ac:dyDescent="0.2">
      <c r="A529" s="51" t="s">
        <v>14</v>
      </c>
      <c r="B529" s="51">
        <v>84229096</v>
      </c>
      <c r="C529" s="54">
        <v>91009879</v>
      </c>
      <c r="D529" s="54">
        <v>84656244</v>
      </c>
      <c r="E529" s="54">
        <v>84306814</v>
      </c>
      <c r="F529" s="54">
        <v>89430243</v>
      </c>
      <c r="G529" s="54">
        <v>98217414</v>
      </c>
      <c r="H529" s="54">
        <v>108456983</v>
      </c>
      <c r="I529" s="54">
        <v>112935220</v>
      </c>
      <c r="J529" s="10">
        <v>113029428</v>
      </c>
      <c r="K529" s="11">
        <v>114106441</v>
      </c>
      <c r="L529" s="11">
        <v>111499568</v>
      </c>
      <c r="M529" s="11">
        <v>112619111</v>
      </c>
      <c r="N529" s="11">
        <v>117922088</v>
      </c>
      <c r="O529" s="11">
        <v>118774974</v>
      </c>
      <c r="P529" s="11">
        <v>126113390</v>
      </c>
      <c r="Q529" s="11">
        <v>136075065</v>
      </c>
      <c r="R529" s="11">
        <v>152422562</v>
      </c>
      <c r="S529" s="11">
        <v>162411880</v>
      </c>
      <c r="T529" s="188">
        <v>167690860</v>
      </c>
      <c r="U529" s="11">
        <v>173373498</v>
      </c>
      <c r="V529" s="11">
        <v>181876100</v>
      </c>
    </row>
    <row r="530" spans="1:22" ht="15" customHeight="1" x14ac:dyDescent="0.2">
      <c r="A530" s="51"/>
      <c r="B530" s="51"/>
      <c r="C530" s="54"/>
      <c r="D530" s="54"/>
      <c r="E530" s="54"/>
      <c r="F530" s="54"/>
      <c r="G530" s="54"/>
      <c r="H530" s="54"/>
      <c r="I530" s="54"/>
      <c r="J530" s="10"/>
      <c r="K530" s="11"/>
      <c r="L530" s="11"/>
      <c r="M530" s="11"/>
      <c r="N530" s="11"/>
      <c r="O530" s="11"/>
      <c r="P530" s="11"/>
      <c r="Q530" s="11"/>
      <c r="R530" s="11"/>
      <c r="S530" s="11"/>
      <c r="T530" s="188"/>
      <c r="U530" s="11"/>
      <c r="V530" s="11"/>
    </row>
    <row r="531" spans="1:22" ht="15" customHeight="1" x14ac:dyDescent="0.2">
      <c r="A531" s="51" t="s">
        <v>15</v>
      </c>
      <c r="B531" s="55">
        <v>664.56494220481022</v>
      </c>
      <c r="C531" s="54">
        <v>763.15992624598744</v>
      </c>
      <c r="D531" s="54">
        <v>840.83974199380611</v>
      </c>
      <c r="E531" s="54">
        <v>893.69312608604605</v>
      </c>
      <c r="F531" s="54">
        <v>1002.137574583395</v>
      </c>
      <c r="G531" s="54">
        <v>1055.8905175839191</v>
      </c>
      <c r="H531" s="54">
        <v>1153.2400175806233</v>
      </c>
      <c r="I531" s="54">
        <v>1256.1353563025866</v>
      </c>
      <c r="J531" s="10">
        <v>1283.2544599796661</v>
      </c>
      <c r="K531" s="11">
        <v>1933.1981674986253</v>
      </c>
      <c r="L531" s="11">
        <v>1516.937577674144</v>
      </c>
      <c r="M531" s="11">
        <v>1155.7185636516276</v>
      </c>
      <c r="N531" s="11">
        <v>1182.5285942985827</v>
      </c>
      <c r="O531" s="11">
        <v>1224.0052086926232</v>
      </c>
      <c r="P531" s="11">
        <v>1195.6247410985441</v>
      </c>
      <c r="Q531" s="11">
        <v>1122.3392717824768</v>
      </c>
      <c r="R531" s="11">
        <v>1156.4964050599576</v>
      </c>
      <c r="S531" s="11">
        <v>1147.3823823593127</v>
      </c>
      <c r="T531" s="188">
        <v>1129.0250271148448</v>
      </c>
      <c r="U531" s="11">
        <v>1010.1679408375227</v>
      </c>
      <c r="V531" s="11">
        <v>1311.005921286338</v>
      </c>
    </row>
    <row r="532" spans="1:22" ht="15" customHeight="1" x14ac:dyDescent="0.2">
      <c r="A532" s="51" t="s">
        <v>16</v>
      </c>
      <c r="B532" s="55">
        <v>4423.0718767035951</v>
      </c>
      <c r="C532" s="54">
        <v>5052.430790819255</v>
      </c>
      <c r="D532" s="54">
        <v>4248.5100151492743</v>
      </c>
      <c r="E532" s="54">
        <v>4082.1650569611647</v>
      </c>
      <c r="F532" s="54">
        <v>4207.6646305748473</v>
      </c>
      <c r="G532" s="54">
        <v>4616.6080626754265</v>
      </c>
      <c r="H532" s="54">
        <v>4663.8322536407741</v>
      </c>
      <c r="I532" s="54">
        <v>5458.4499657554907</v>
      </c>
      <c r="J532" s="10">
        <v>5155.2382276523085</v>
      </c>
      <c r="K532" s="11">
        <v>4622.4632284899053</v>
      </c>
      <c r="L532" s="11">
        <v>4490.401629157489</v>
      </c>
      <c r="M532" s="11">
        <v>4889.2638238577847</v>
      </c>
      <c r="N532" s="11">
        <v>5233.6872181801546</v>
      </c>
      <c r="O532" s="11">
        <v>5179.0207896330321</v>
      </c>
      <c r="P532" s="11">
        <v>5345.6790225534687</v>
      </c>
      <c r="Q532" s="11">
        <v>5483.0531578019336</v>
      </c>
      <c r="R532" s="11">
        <v>5853.5387801266797</v>
      </c>
      <c r="S532" s="11">
        <v>6097.453980047906</v>
      </c>
      <c r="T532" s="188">
        <v>6218.1035900205306</v>
      </c>
      <c r="U532" s="11">
        <v>6382.6853886304825</v>
      </c>
      <c r="V532" s="11">
        <v>6819.9135670901142</v>
      </c>
    </row>
    <row r="533" spans="1:22" ht="15" customHeight="1" x14ac:dyDescent="0.2">
      <c r="A533" s="51" t="s">
        <v>17</v>
      </c>
      <c r="B533" s="55">
        <v>2694.995611076718</v>
      </c>
      <c r="C533" s="54">
        <v>2608.5354904160513</v>
      </c>
      <c r="D533" s="54">
        <v>2687.9737363585332</v>
      </c>
      <c r="E533" s="54">
        <v>2767.1510784230886</v>
      </c>
      <c r="F533" s="54">
        <v>3013.3583929249562</v>
      </c>
      <c r="G533" s="54">
        <v>3237.613601931936</v>
      </c>
      <c r="H533" s="54">
        <v>3891.3868372691313</v>
      </c>
      <c r="I533" s="54">
        <v>3304.6146694251538</v>
      </c>
      <c r="J533" s="10">
        <v>3383.4060080466465</v>
      </c>
      <c r="K533" s="11">
        <v>3452.964394635118</v>
      </c>
      <c r="L533" s="11">
        <v>3792.5289558661448</v>
      </c>
      <c r="M533" s="11">
        <v>3701.9612611754933</v>
      </c>
      <c r="N533" s="11">
        <v>3766.1770420119888</v>
      </c>
      <c r="O533" s="12">
        <v>3712.4470380031871</v>
      </c>
      <c r="P533" s="12">
        <v>3886.142229814368</v>
      </c>
      <c r="Q533" s="12">
        <v>4350.5643633470982</v>
      </c>
      <c r="R533" s="12">
        <v>4936.9826174674981</v>
      </c>
      <c r="S533" s="12">
        <v>5231.8966934466607</v>
      </c>
      <c r="T533" s="187">
        <v>5300.747977511649</v>
      </c>
      <c r="U533" s="15">
        <v>5047.9646753052912</v>
      </c>
      <c r="V533" s="15">
        <v>5081.4528109583389</v>
      </c>
    </row>
    <row r="534" spans="1:22" ht="15" customHeight="1" x14ac:dyDescent="0.2">
      <c r="A534" s="57" t="s">
        <v>18</v>
      </c>
      <c r="B534" s="58">
        <v>7782.6324299851231</v>
      </c>
      <c r="C534" s="62">
        <v>8424.126207481293</v>
      </c>
      <c r="D534" s="62">
        <v>7777.3234935016135</v>
      </c>
      <c r="E534" s="62">
        <v>7743.009261470299</v>
      </c>
      <c r="F534" s="62">
        <v>8223.1605980831991</v>
      </c>
      <c r="G534" s="62">
        <v>8910.112182191282</v>
      </c>
      <c r="H534" s="62">
        <v>9708.4591084905278</v>
      </c>
      <c r="I534" s="62">
        <v>10019.199991483232</v>
      </c>
      <c r="J534" s="17">
        <v>9821.8986956786212</v>
      </c>
      <c r="K534" s="18">
        <v>10008.62579062365</v>
      </c>
      <c r="L534" s="18">
        <v>9799.8681626977777</v>
      </c>
      <c r="M534" s="18">
        <v>9746.9436486849063</v>
      </c>
      <c r="N534" s="18">
        <v>10182.392854490725</v>
      </c>
      <c r="O534" s="18">
        <v>10115.473036328844</v>
      </c>
      <c r="P534" s="18">
        <v>10427.445993466381</v>
      </c>
      <c r="Q534" s="18">
        <v>10955.956792931509</v>
      </c>
      <c r="R534" s="18">
        <v>11947.017802654134</v>
      </c>
      <c r="S534" s="12">
        <v>12476.73305585388</v>
      </c>
      <c r="T534" s="187">
        <v>12647.876594647025</v>
      </c>
      <c r="U534" s="15">
        <v>12440.818004773297</v>
      </c>
      <c r="V534" s="15">
        <v>13212.372299334791</v>
      </c>
    </row>
    <row r="535" spans="1:22" ht="15" customHeight="1" x14ac:dyDescent="0.2">
      <c r="A535" s="263"/>
      <c r="B535" s="263"/>
      <c r="C535" s="263"/>
      <c r="D535" s="263"/>
      <c r="E535" s="263"/>
      <c r="F535" s="263"/>
      <c r="G535" s="263"/>
      <c r="H535" s="263"/>
      <c r="I535" s="263"/>
      <c r="J535" s="30"/>
      <c r="K535" s="31"/>
      <c r="L535" s="31"/>
      <c r="M535" s="31"/>
      <c r="N535" s="31"/>
      <c r="O535" s="31"/>
      <c r="P535" s="31"/>
      <c r="Q535" s="31"/>
      <c r="R535" s="31"/>
      <c r="S535" s="232"/>
      <c r="T535" s="233"/>
      <c r="U535" s="233"/>
      <c r="V535" s="233"/>
    </row>
    <row r="536" spans="1:22" ht="15" customHeight="1" x14ac:dyDescent="0.2">
      <c r="A536" s="60" t="s">
        <v>47</v>
      </c>
      <c r="B536" s="46"/>
      <c r="C536" s="47"/>
      <c r="D536" s="47"/>
      <c r="E536" s="47"/>
      <c r="F536" s="47"/>
      <c r="G536" s="47"/>
      <c r="H536" s="47"/>
      <c r="I536" s="47"/>
      <c r="J536" s="21"/>
      <c r="K536" s="22"/>
      <c r="L536" s="22"/>
      <c r="M536" s="22"/>
      <c r="N536" s="22"/>
      <c r="O536" s="22"/>
      <c r="P536" s="22"/>
      <c r="Q536" s="22"/>
      <c r="R536" s="22"/>
      <c r="S536" s="7"/>
      <c r="T536" s="49"/>
      <c r="U536" s="50"/>
      <c r="V536" s="50"/>
    </row>
    <row r="537" spans="1:22" ht="15" customHeight="1" x14ac:dyDescent="0.2">
      <c r="A537" s="61"/>
      <c r="J537" s="10"/>
      <c r="K537" s="11"/>
      <c r="L537" s="11"/>
      <c r="M537" s="11"/>
      <c r="N537" s="11"/>
      <c r="O537" s="11"/>
      <c r="P537" s="11"/>
      <c r="Q537" s="11"/>
      <c r="R537" s="11"/>
      <c r="S537" s="7"/>
      <c r="T537" s="49"/>
      <c r="U537" s="50"/>
      <c r="V537" s="50"/>
    </row>
    <row r="538" spans="1:22" ht="15" customHeight="1" x14ac:dyDescent="0.2">
      <c r="A538" s="51" t="s">
        <v>10</v>
      </c>
      <c r="B538" s="52">
        <v>5914.61</v>
      </c>
      <c r="C538" s="53">
        <v>5790.77</v>
      </c>
      <c r="D538" s="53">
        <v>5701.22</v>
      </c>
      <c r="E538" s="53">
        <v>5660.13</v>
      </c>
      <c r="F538" s="53">
        <v>5681.18</v>
      </c>
      <c r="G538" s="53">
        <v>5635.24</v>
      </c>
      <c r="H538" s="53">
        <v>5608.76</v>
      </c>
      <c r="I538" s="53">
        <v>5567.93</v>
      </c>
      <c r="J538" s="8">
        <v>5577.99</v>
      </c>
      <c r="K538" s="9">
        <v>5588.9</v>
      </c>
      <c r="L538" s="9">
        <v>5510.5</v>
      </c>
      <c r="M538" s="9">
        <v>5595.19</v>
      </c>
      <c r="N538" s="9">
        <v>5554.34</v>
      </c>
      <c r="O538" s="9">
        <v>5623.73</v>
      </c>
      <c r="P538" s="9">
        <v>5786.29</v>
      </c>
      <c r="Q538" s="9">
        <v>5699.09</v>
      </c>
      <c r="R538" s="9">
        <v>5605.54</v>
      </c>
      <c r="S538" s="9">
        <v>5493.39</v>
      </c>
      <c r="T538" s="186">
        <v>5388.16</v>
      </c>
      <c r="U538" s="9">
        <v>5316</v>
      </c>
      <c r="V538" s="9">
        <v>5107.45</v>
      </c>
    </row>
    <row r="539" spans="1:22" ht="15" customHeight="1" x14ac:dyDescent="0.2">
      <c r="A539" s="51" t="s">
        <v>11</v>
      </c>
      <c r="B539" s="51">
        <v>3733227</v>
      </c>
      <c r="C539" s="54">
        <v>3828069</v>
      </c>
      <c r="D539" s="54">
        <v>4615329</v>
      </c>
      <c r="E539" s="54">
        <v>5451922</v>
      </c>
      <c r="F539" s="54">
        <v>5833865</v>
      </c>
      <c r="G539" s="54">
        <v>5970556</v>
      </c>
      <c r="H539" s="54">
        <v>6055048</v>
      </c>
      <c r="I539" s="54">
        <v>6250859</v>
      </c>
      <c r="J539" s="10">
        <v>6589063</v>
      </c>
      <c r="K539" s="11">
        <v>10433441</v>
      </c>
      <c r="L539" s="12">
        <v>9211759</v>
      </c>
      <c r="M539" s="12">
        <v>7197980</v>
      </c>
      <c r="N539" s="12">
        <v>7084341</v>
      </c>
      <c r="O539" s="12">
        <v>7268153</v>
      </c>
      <c r="P539" s="12">
        <v>7519304</v>
      </c>
      <c r="Q539" s="12">
        <v>8036642</v>
      </c>
      <c r="R539" s="12">
        <v>7996992</v>
      </c>
      <c r="S539" s="12">
        <v>8084384</v>
      </c>
      <c r="T539" s="187">
        <v>8599772</v>
      </c>
      <c r="U539" s="15">
        <v>9512349</v>
      </c>
      <c r="V539" s="15">
        <v>13841258</v>
      </c>
    </row>
    <row r="540" spans="1:22" ht="15" customHeight="1" x14ac:dyDescent="0.2">
      <c r="A540" s="51" t="s">
        <v>12</v>
      </c>
      <c r="B540" s="51">
        <v>29317346</v>
      </c>
      <c r="C540" s="54">
        <v>24908602</v>
      </c>
      <c r="D540" s="54">
        <v>25840523</v>
      </c>
      <c r="E540" s="54">
        <v>24438964</v>
      </c>
      <c r="F540" s="54">
        <v>25042060</v>
      </c>
      <c r="G540" s="54">
        <v>26796609</v>
      </c>
      <c r="H540" s="54">
        <v>28082250</v>
      </c>
      <c r="I540" s="54">
        <v>31489611</v>
      </c>
      <c r="J540" s="13">
        <v>29979043</v>
      </c>
      <c r="K540" s="14">
        <v>27881641</v>
      </c>
      <c r="L540" s="11">
        <v>27493391</v>
      </c>
      <c r="M540" s="11">
        <v>28495335</v>
      </c>
      <c r="N540" s="11">
        <v>30138150</v>
      </c>
      <c r="O540" s="11">
        <v>31223267</v>
      </c>
      <c r="P540" s="11">
        <v>34301788</v>
      </c>
      <c r="Q540" s="11">
        <v>34248442</v>
      </c>
      <c r="R540" s="11">
        <v>36421027</v>
      </c>
      <c r="S540" s="11">
        <v>37635356</v>
      </c>
      <c r="T540" s="188">
        <v>38615443</v>
      </c>
      <c r="U540" s="11">
        <v>37282407</v>
      </c>
      <c r="V540" s="11">
        <v>38545083</v>
      </c>
    </row>
    <row r="541" spans="1:22" ht="15" customHeight="1" x14ac:dyDescent="0.2">
      <c r="A541" s="51" t="s">
        <v>13</v>
      </c>
      <c r="B541" s="51">
        <v>13852628</v>
      </c>
      <c r="C541" s="54">
        <v>15453736</v>
      </c>
      <c r="D541" s="54">
        <v>14959458</v>
      </c>
      <c r="E541" s="54">
        <v>14643225</v>
      </c>
      <c r="F541" s="54">
        <v>15310274</v>
      </c>
      <c r="G541" s="54">
        <v>16327325</v>
      </c>
      <c r="H541" s="54">
        <v>16598668</v>
      </c>
      <c r="I541" s="54">
        <v>15442567</v>
      </c>
      <c r="J541" s="10">
        <v>15538594</v>
      </c>
      <c r="K541" s="11">
        <v>15300543</v>
      </c>
      <c r="L541" s="11">
        <v>17757076</v>
      </c>
      <c r="M541" s="11">
        <v>18480048</v>
      </c>
      <c r="N541" s="11">
        <v>18727106</v>
      </c>
      <c r="O541" s="26">
        <v>19214867</v>
      </c>
      <c r="P541" s="26">
        <v>20345637</v>
      </c>
      <c r="Q541" s="26">
        <v>21800223</v>
      </c>
      <c r="R541" s="26">
        <v>20057986</v>
      </c>
      <c r="S541" s="11">
        <v>20656885</v>
      </c>
      <c r="T541" s="188">
        <v>20495544</v>
      </c>
      <c r="U541" s="11">
        <v>23257609</v>
      </c>
      <c r="V541" s="11">
        <v>22539513</v>
      </c>
    </row>
    <row r="542" spans="1:22" ht="15" customHeight="1" x14ac:dyDescent="0.2">
      <c r="A542" s="51" t="s">
        <v>14</v>
      </c>
      <c r="B542" s="51">
        <v>46903201</v>
      </c>
      <c r="C542" s="54">
        <v>44190407</v>
      </c>
      <c r="D542" s="54">
        <v>45415310</v>
      </c>
      <c r="E542" s="54">
        <v>44534111</v>
      </c>
      <c r="F542" s="54">
        <v>46186199</v>
      </c>
      <c r="G542" s="54">
        <v>49094490</v>
      </c>
      <c r="H542" s="54">
        <v>50735966</v>
      </c>
      <c r="I542" s="54">
        <v>53183037</v>
      </c>
      <c r="J542" s="10">
        <v>52106700</v>
      </c>
      <c r="K542" s="11">
        <v>53615625</v>
      </c>
      <c r="L542" s="11">
        <v>54462226</v>
      </c>
      <c r="M542" s="11">
        <v>54173363</v>
      </c>
      <c r="N542" s="11">
        <v>55949597</v>
      </c>
      <c r="O542" s="11">
        <v>57706287</v>
      </c>
      <c r="P542" s="11">
        <v>62166729</v>
      </c>
      <c r="Q542" s="11">
        <v>64085307</v>
      </c>
      <c r="R542" s="11">
        <v>64476005</v>
      </c>
      <c r="S542" s="11">
        <v>66376625</v>
      </c>
      <c r="T542" s="188">
        <v>67710759</v>
      </c>
      <c r="U542" s="11">
        <v>70052365</v>
      </c>
      <c r="V542" s="11">
        <v>74925854</v>
      </c>
    </row>
    <row r="543" spans="1:22" ht="15" customHeight="1" x14ac:dyDescent="0.2">
      <c r="A543" s="51"/>
      <c r="B543" s="51"/>
      <c r="C543" s="54"/>
      <c r="D543" s="54"/>
      <c r="E543" s="54"/>
      <c r="F543" s="54"/>
      <c r="G543" s="54"/>
      <c r="H543" s="54"/>
      <c r="I543" s="54"/>
      <c r="J543" s="10"/>
      <c r="K543" s="11"/>
      <c r="L543" s="11"/>
      <c r="M543" s="11"/>
      <c r="N543" s="11"/>
      <c r="O543" s="11"/>
      <c r="P543" s="11"/>
      <c r="Q543" s="11"/>
      <c r="R543" s="11"/>
      <c r="S543" s="11"/>
      <c r="T543" s="188"/>
      <c r="U543" s="11"/>
      <c r="V543" s="11"/>
    </row>
    <row r="544" spans="1:22" ht="15" customHeight="1" x14ac:dyDescent="0.2">
      <c r="A544" s="51" t="s">
        <v>15</v>
      </c>
      <c r="B544" s="55">
        <v>631.18734794010095</v>
      </c>
      <c r="C544" s="54">
        <v>661.0638999649442</v>
      </c>
      <c r="D544" s="54">
        <v>809.53357351584395</v>
      </c>
      <c r="E544" s="54">
        <v>963.214979161256</v>
      </c>
      <c r="F544" s="54">
        <v>1026.8755786649956</v>
      </c>
      <c r="G544" s="54">
        <v>1059.5034106799355</v>
      </c>
      <c r="H544" s="54">
        <v>1079.56981578816</v>
      </c>
      <c r="I544" s="54">
        <v>1122.6540204348833</v>
      </c>
      <c r="J544" s="10">
        <v>1181.2611711387078</v>
      </c>
      <c r="K544" s="11">
        <v>1866.8147578235432</v>
      </c>
      <c r="L544" s="11">
        <v>1671.6738952908086</v>
      </c>
      <c r="M544" s="11">
        <v>1286.4585474309185</v>
      </c>
      <c r="N544" s="11">
        <v>1275.4604507466233</v>
      </c>
      <c r="O544" s="11">
        <v>1292.4078858693431</v>
      </c>
      <c r="P544" s="11">
        <v>1299.5034815054205</v>
      </c>
      <c r="Q544" s="11">
        <v>1410.1623241605239</v>
      </c>
      <c r="R544" s="11">
        <v>1426.6229480121451</v>
      </c>
      <c r="S544" s="11">
        <v>1471.6566637358715</v>
      </c>
      <c r="T544" s="188">
        <v>1596.0498574652572</v>
      </c>
      <c r="U544" s="11">
        <v>1789.3809255079007</v>
      </c>
      <c r="V544" s="11">
        <v>2710.0134117808302</v>
      </c>
    </row>
    <row r="545" spans="1:22" ht="15" customHeight="1" x14ac:dyDescent="0.2">
      <c r="A545" s="51" t="s">
        <v>16</v>
      </c>
      <c r="B545" s="55">
        <v>4956.7673946380237</v>
      </c>
      <c r="C545" s="54">
        <v>4301.4317612338255</v>
      </c>
      <c r="D545" s="54">
        <v>4532.4549833193596</v>
      </c>
      <c r="E545" s="54">
        <v>4317.7389918606104</v>
      </c>
      <c r="F545" s="54">
        <v>4407.8976550646166</v>
      </c>
      <c r="G545" s="54">
        <v>4755.1850497937976</v>
      </c>
      <c r="H545" s="54">
        <v>5006.8553477060877</v>
      </c>
      <c r="I545" s="54">
        <v>5655.5328461385106</v>
      </c>
      <c r="J545" s="10">
        <v>5374.5243358270636</v>
      </c>
      <c r="K545" s="11">
        <v>4988.7528851831312</v>
      </c>
      <c r="L545" s="11">
        <v>4989.2733871699484</v>
      </c>
      <c r="M545" s="11">
        <v>5092.8270532367987</v>
      </c>
      <c r="N545" s="11">
        <v>5426.0542206634809</v>
      </c>
      <c r="O545" s="11">
        <v>5552.056553212904</v>
      </c>
      <c r="P545" s="11">
        <v>5928.1142148077615</v>
      </c>
      <c r="Q545" s="11">
        <v>6009.4580011896633</v>
      </c>
      <c r="R545" s="11">
        <v>6497.3271085390525</v>
      </c>
      <c r="S545" s="11">
        <v>6851.0256872350219</v>
      </c>
      <c r="T545" s="188">
        <v>7166.7216637961756</v>
      </c>
      <c r="U545" s="11">
        <v>7013.2443566591419</v>
      </c>
      <c r="V545" s="11">
        <v>7546.8351134127597</v>
      </c>
    </row>
    <row r="546" spans="1:22" ht="15" customHeight="1" x14ac:dyDescent="0.2">
      <c r="A546" s="51" t="s">
        <v>17</v>
      </c>
      <c r="B546" s="55">
        <v>2342.1033677622027</v>
      </c>
      <c r="C546" s="54">
        <v>2668.6841300897804</v>
      </c>
      <c r="D546" s="54">
        <v>2623.9047081151052</v>
      </c>
      <c r="E546" s="54">
        <v>2587.0828055186012</v>
      </c>
      <c r="F546" s="54">
        <v>2694.9109163941293</v>
      </c>
      <c r="G546" s="54">
        <v>2897.3610706908667</v>
      </c>
      <c r="H546" s="54">
        <v>2959.4184810902943</v>
      </c>
      <c r="I546" s="54">
        <v>2773.4844008455566</v>
      </c>
      <c r="J546" s="10">
        <v>2785.6977154853271</v>
      </c>
      <c r="K546" s="11">
        <v>2737.6662670650758</v>
      </c>
      <c r="L546" s="11">
        <v>3222.4074040468199</v>
      </c>
      <c r="M546" s="11">
        <v>3302.8454797781669</v>
      </c>
      <c r="N546" s="11">
        <v>3371.6167897535979</v>
      </c>
      <c r="O546" s="12">
        <v>3416.7477812768398</v>
      </c>
      <c r="P546" s="12">
        <v>3516.1799702399985</v>
      </c>
      <c r="Q546" s="12">
        <v>3825.2112179312835</v>
      </c>
      <c r="R546" s="12">
        <v>3578.243309297588</v>
      </c>
      <c r="S546" s="12">
        <v>3760.3164894536885</v>
      </c>
      <c r="T546" s="187">
        <v>3803.811319634161</v>
      </c>
      <c r="U546" s="15">
        <v>4375.0205041384497</v>
      </c>
      <c r="V546" s="15">
        <v>4413.0658156222771</v>
      </c>
    </row>
    <row r="547" spans="1:22" ht="15" customHeight="1" x14ac:dyDescent="0.2">
      <c r="A547" s="57" t="s">
        <v>18</v>
      </c>
      <c r="B547" s="58">
        <v>7930.0581103403274</v>
      </c>
      <c r="C547" s="62">
        <v>7631.1797912885504</v>
      </c>
      <c r="D547" s="62">
        <v>7965.8932649503085</v>
      </c>
      <c r="E547" s="62">
        <v>7868.0367765404681</v>
      </c>
      <c r="F547" s="62">
        <v>8129.6841501237413</v>
      </c>
      <c r="G547" s="62">
        <v>8712.0495311646009</v>
      </c>
      <c r="H547" s="62">
        <v>9045.8436445845418</v>
      </c>
      <c r="I547" s="62">
        <v>9551.6712674189512</v>
      </c>
      <c r="J547" s="17">
        <v>9341.4832224510992</v>
      </c>
      <c r="K547" s="18">
        <v>9593.2339100717509</v>
      </c>
      <c r="L547" s="18">
        <v>9883.3546865075768</v>
      </c>
      <c r="M547" s="18">
        <v>9682.1310804458844</v>
      </c>
      <c r="N547" s="18">
        <v>10073.131461163703</v>
      </c>
      <c r="O547" s="18">
        <v>10261.212220359086</v>
      </c>
      <c r="P547" s="18">
        <v>10743.797666553181</v>
      </c>
      <c r="Q547" s="18">
        <v>11244.831543281471</v>
      </c>
      <c r="R547" s="18">
        <v>11502.193365848785</v>
      </c>
      <c r="S547" s="12">
        <v>12082.998840424581</v>
      </c>
      <c r="T547" s="187">
        <v>12566.582840895593</v>
      </c>
      <c r="U547" s="15">
        <v>13177.645786305493</v>
      </c>
      <c r="V547" s="15">
        <v>14669.914340815867</v>
      </c>
    </row>
    <row r="548" spans="1:22" ht="15" customHeight="1" x14ac:dyDescent="0.2">
      <c r="A548" s="263"/>
      <c r="B548" s="263"/>
      <c r="C548" s="263"/>
      <c r="D548" s="263"/>
      <c r="E548" s="263"/>
      <c r="F548" s="263"/>
      <c r="G548" s="263"/>
      <c r="H548" s="263"/>
      <c r="I548" s="263"/>
      <c r="J548" s="30"/>
      <c r="K548" s="31"/>
      <c r="L548" s="31"/>
      <c r="M548" s="31"/>
      <c r="N548" s="31"/>
      <c r="O548" s="31"/>
      <c r="P548" s="31"/>
      <c r="Q548" s="31"/>
      <c r="R548" s="31"/>
      <c r="S548" s="232"/>
      <c r="T548" s="233"/>
      <c r="U548" s="233"/>
      <c r="V548" s="233"/>
    </row>
    <row r="549" spans="1:22" ht="15" customHeight="1" x14ac:dyDescent="0.2">
      <c r="A549" s="60" t="s">
        <v>48</v>
      </c>
      <c r="B549" s="46"/>
      <c r="C549" s="47"/>
      <c r="D549" s="47"/>
      <c r="E549" s="47"/>
      <c r="F549" s="47"/>
      <c r="G549" s="47"/>
      <c r="H549" s="47"/>
      <c r="I549" s="47"/>
      <c r="J549" s="21"/>
      <c r="K549" s="22"/>
      <c r="L549" s="22"/>
      <c r="M549" s="22"/>
      <c r="N549" s="22"/>
      <c r="O549" s="22"/>
      <c r="P549" s="22"/>
      <c r="Q549" s="22"/>
      <c r="R549" s="22"/>
      <c r="S549" s="7"/>
      <c r="T549" s="49"/>
      <c r="U549" s="50"/>
      <c r="V549" s="50"/>
    </row>
    <row r="550" spans="1:22" ht="15" customHeight="1" x14ac:dyDescent="0.2">
      <c r="A550" s="61"/>
      <c r="J550" s="10"/>
      <c r="K550" s="11"/>
      <c r="L550" s="11"/>
      <c r="M550" s="11"/>
      <c r="N550" s="11"/>
      <c r="O550" s="11"/>
      <c r="P550" s="11"/>
      <c r="Q550" s="11"/>
      <c r="R550" s="11"/>
      <c r="S550" s="7"/>
      <c r="T550" s="49"/>
      <c r="U550" s="50"/>
      <c r="V550" s="50"/>
    </row>
    <row r="551" spans="1:22" ht="15" customHeight="1" x14ac:dyDescent="0.2">
      <c r="A551" s="51" t="s">
        <v>10</v>
      </c>
      <c r="B551" s="52">
        <v>3451.94</v>
      </c>
      <c r="C551" s="53">
        <v>3348.97</v>
      </c>
      <c r="D551" s="53">
        <v>3360.06</v>
      </c>
      <c r="E551" s="53">
        <v>3269.91</v>
      </c>
      <c r="F551" s="53">
        <v>3248.39</v>
      </c>
      <c r="G551" s="53">
        <v>3200.76</v>
      </c>
      <c r="H551" s="53">
        <v>3106.83</v>
      </c>
      <c r="I551" s="53">
        <v>3150.35</v>
      </c>
      <c r="J551" s="8">
        <v>3083.96</v>
      </c>
      <c r="K551" s="9">
        <v>2994.86</v>
      </c>
      <c r="L551" s="9">
        <v>2917.24</v>
      </c>
      <c r="M551" s="9">
        <v>2899.66</v>
      </c>
      <c r="N551" s="9">
        <v>2911.29</v>
      </c>
      <c r="O551" s="9">
        <v>2933.48</v>
      </c>
      <c r="P551" s="9">
        <v>2970.22</v>
      </c>
      <c r="Q551" s="9">
        <v>2996.44</v>
      </c>
      <c r="R551" s="9">
        <v>2973.38</v>
      </c>
      <c r="S551" s="9">
        <v>2915.57</v>
      </c>
      <c r="T551" s="186">
        <v>2979.52</v>
      </c>
      <c r="U551" s="9">
        <v>2771.33</v>
      </c>
      <c r="V551" s="9">
        <v>2715.75</v>
      </c>
    </row>
    <row r="552" spans="1:22" ht="15" customHeight="1" x14ac:dyDescent="0.2">
      <c r="A552" s="51" t="s">
        <v>11</v>
      </c>
      <c r="B552" s="51">
        <v>2458151</v>
      </c>
      <c r="C552" s="54">
        <v>2695892</v>
      </c>
      <c r="D552" s="54">
        <v>3076561</v>
      </c>
      <c r="E552" s="54">
        <v>4113799</v>
      </c>
      <c r="F552" s="54">
        <v>4064328</v>
      </c>
      <c r="G552" s="54">
        <v>4710605</v>
      </c>
      <c r="H552" s="54">
        <v>4724125</v>
      </c>
      <c r="I552" s="54">
        <v>5509532</v>
      </c>
      <c r="J552" s="10">
        <v>6018208</v>
      </c>
      <c r="K552" s="11">
        <v>8001321</v>
      </c>
      <c r="L552" s="12">
        <v>6610392</v>
      </c>
      <c r="M552" s="12">
        <v>6118107</v>
      </c>
      <c r="N552" s="12">
        <v>6421968</v>
      </c>
      <c r="O552" s="12">
        <v>7687313</v>
      </c>
      <c r="P552" s="12">
        <v>8643397</v>
      </c>
      <c r="Q552" s="12">
        <v>9041411</v>
      </c>
      <c r="R552" s="12">
        <v>8564196</v>
      </c>
      <c r="S552" s="12">
        <v>7694402</v>
      </c>
      <c r="T552" s="187">
        <v>7718052</v>
      </c>
      <c r="U552" s="15">
        <v>7172076</v>
      </c>
      <c r="V552" s="15">
        <v>7653474</v>
      </c>
    </row>
    <row r="553" spans="1:22" ht="15" customHeight="1" x14ac:dyDescent="0.2">
      <c r="A553" s="51" t="s">
        <v>12</v>
      </c>
      <c r="B553" s="51">
        <v>15284179</v>
      </c>
      <c r="C553" s="54">
        <v>15867380</v>
      </c>
      <c r="D553" s="54">
        <v>14312850</v>
      </c>
      <c r="E553" s="54">
        <v>14229998</v>
      </c>
      <c r="F553" s="54">
        <v>14996357</v>
      </c>
      <c r="G553" s="54">
        <v>16068427</v>
      </c>
      <c r="H553" s="54">
        <v>16409758</v>
      </c>
      <c r="I553" s="54">
        <v>18749880</v>
      </c>
      <c r="J553" s="13">
        <v>17591497</v>
      </c>
      <c r="K553" s="14">
        <v>16330348</v>
      </c>
      <c r="L553" s="11">
        <v>14932899</v>
      </c>
      <c r="M553" s="11">
        <v>16049304</v>
      </c>
      <c r="N553" s="11">
        <v>16576474</v>
      </c>
      <c r="O553" s="11">
        <v>16744031</v>
      </c>
      <c r="P553" s="11">
        <v>17830431</v>
      </c>
      <c r="Q553" s="11">
        <v>18712108</v>
      </c>
      <c r="R553" s="11">
        <v>20124613</v>
      </c>
      <c r="S553" s="11">
        <v>20440414</v>
      </c>
      <c r="T553" s="188">
        <v>21145600</v>
      </c>
      <c r="U553" s="11">
        <v>21376448</v>
      </c>
      <c r="V553" s="11">
        <v>21434373</v>
      </c>
    </row>
    <row r="554" spans="1:22" ht="15" customHeight="1" x14ac:dyDescent="0.2">
      <c r="A554" s="51" t="s">
        <v>13</v>
      </c>
      <c r="B554" s="51">
        <v>7988251</v>
      </c>
      <c r="C554" s="54">
        <v>8388039</v>
      </c>
      <c r="D554" s="54">
        <v>8708072</v>
      </c>
      <c r="E554" s="54">
        <v>8295609</v>
      </c>
      <c r="F554" s="54">
        <v>8174750</v>
      </c>
      <c r="G554" s="54">
        <v>8478541</v>
      </c>
      <c r="H554" s="54">
        <v>10116194</v>
      </c>
      <c r="I554" s="54">
        <v>8843198</v>
      </c>
      <c r="J554" s="10">
        <v>11303016</v>
      </c>
      <c r="K554" s="11">
        <v>10456292</v>
      </c>
      <c r="L554" s="11">
        <v>10287081</v>
      </c>
      <c r="M554" s="11">
        <v>10359395</v>
      </c>
      <c r="N554" s="11">
        <v>10322839</v>
      </c>
      <c r="O554" s="26">
        <v>10821002</v>
      </c>
      <c r="P554" s="26">
        <v>10966955</v>
      </c>
      <c r="Q554" s="26">
        <v>11148866</v>
      </c>
      <c r="R554" s="26">
        <v>11519109</v>
      </c>
      <c r="S554" s="11">
        <v>12535909</v>
      </c>
      <c r="T554" s="188">
        <v>12582777</v>
      </c>
      <c r="U554" s="11">
        <v>12556629</v>
      </c>
      <c r="V554" s="11">
        <v>13653658</v>
      </c>
    </row>
    <row r="555" spans="1:22" ht="15" customHeight="1" x14ac:dyDescent="0.2">
      <c r="A555" s="51" t="s">
        <v>14</v>
      </c>
      <c r="B555" s="51">
        <v>25730581</v>
      </c>
      <c r="C555" s="54">
        <v>26951311</v>
      </c>
      <c r="D555" s="54">
        <v>26097483</v>
      </c>
      <c r="E555" s="54">
        <v>26639406</v>
      </c>
      <c r="F555" s="54">
        <v>27235435</v>
      </c>
      <c r="G555" s="54">
        <v>29257573</v>
      </c>
      <c r="H555" s="54">
        <v>31250077</v>
      </c>
      <c r="I555" s="54">
        <v>33102610</v>
      </c>
      <c r="J555" s="10">
        <v>34912721</v>
      </c>
      <c r="K555" s="11">
        <v>34787961</v>
      </c>
      <c r="L555" s="11">
        <v>31830372</v>
      </c>
      <c r="M555" s="11">
        <v>32526806</v>
      </c>
      <c r="N555" s="11">
        <v>33321281</v>
      </c>
      <c r="O555" s="11">
        <v>35252346</v>
      </c>
      <c r="P555" s="11">
        <v>37440783</v>
      </c>
      <c r="Q555" s="11">
        <v>38902385</v>
      </c>
      <c r="R555" s="11">
        <v>40207918</v>
      </c>
      <c r="S555" s="11">
        <v>40670725</v>
      </c>
      <c r="T555" s="188">
        <v>41446429</v>
      </c>
      <c r="U555" s="11">
        <v>41105153</v>
      </c>
      <c r="V555" s="11">
        <v>42741505</v>
      </c>
    </row>
    <row r="556" spans="1:22" ht="15" customHeight="1" x14ac:dyDescent="0.2">
      <c r="A556" s="51"/>
      <c r="B556" s="51"/>
      <c r="C556" s="54"/>
      <c r="D556" s="54"/>
      <c r="E556" s="54"/>
      <c r="F556" s="54"/>
      <c r="G556" s="54"/>
      <c r="H556" s="54"/>
      <c r="I556" s="54"/>
      <c r="J556" s="10"/>
      <c r="K556" s="11"/>
      <c r="L556" s="11"/>
      <c r="M556" s="11"/>
      <c r="N556" s="11"/>
      <c r="O556" s="11"/>
      <c r="P556" s="11"/>
      <c r="Q556" s="11"/>
      <c r="R556" s="11"/>
      <c r="S556" s="11"/>
      <c r="T556" s="188"/>
      <c r="U556" s="11"/>
      <c r="V556" s="11"/>
    </row>
    <row r="557" spans="1:22" ht="15" customHeight="1" x14ac:dyDescent="0.2">
      <c r="A557" s="51" t="s">
        <v>15</v>
      </c>
      <c r="B557" s="55">
        <v>712.10710499023742</v>
      </c>
      <c r="C557" s="54">
        <v>804.99138541103684</v>
      </c>
      <c r="D557" s="54">
        <v>915.62680428325689</v>
      </c>
      <c r="E557" s="54">
        <v>1258.0771336214148</v>
      </c>
      <c r="F557" s="54">
        <v>1251.1822779900197</v>
      </c>
      <c r="G557" s="54">
        <v>1471.7145302990539</v>
      </c>
      <c r="H557" s="54">
        <v>1520.5611507549497</v>
      </c>
      <c r="I557" s="54">
        <v>1748.8634596155982</v>
      </c>
      <c r="J557" s="10">
        <v>1951.4546232765665</v>
      </c>
      <c r="K557" s="11">
        <v>2671.6844860861606</v>
      </c>
      <c r="L557" s="11">
        <v>2265.9746884041083</v>
      </c>
      <c r="M557" s="11">
        <v>2109.9394411758622</v>
      </c>
      <c r="N557" s="11">
        <v>2205.8839895716333</v>
      </c>
      <c r="O557" s="11">
        <v>2620.5438591706779</v>
      </c>
      <c r="P557" s="11">
        <v>2910.019123162594</v>
      </c>
      <c r="Q557" s="11">
        <v>3017.3842960312904</v>
      </c>
      <c r="R557" s="11">
        <v>2880.2897712367744</v>
      </c>
      <c r="S557" s="11">
        <v>2639.0729771536953</v>
      </c>
      <c r="T557" s="188">
        <v>2590.3675759853936</v>
      </c>
      <c r="U557" s="11">
        <v>2587.954520031898</v>
      </c>
      <c r="V557" s="11">
        <v>2818.1806130903065</v>
      </c>
    </row>
    <row r="558" spans="1:22" ht="15" customHeight="1" x14ac:dyDescent="0.2">
      <c r="A558" s="51" t="s">
        <v>16</v>
      </c>
      <c r="B558" s="55">
        <v>4427.7070285115033</v>
      </c>
      <c r="C558" s="54">
        <v>4737.9880978330657</v>
      </c>
      <c r="D558" s="54">
        <v>4259.7007196300065</v>
      </c>
      <c r="E558" s="54">
        <v>4351.8011199084995</v>
      </c>
      <c r="F558" s="54">
        <v>4616.5506604810389</v>
      </c>
      <c r="G558" s="54">
        <v>5020.1911421037503</v>
      </c>
      <c r="H558" s="54">
        <v>5281.8332512561037</v>
      </c>
      <c r="I558" s="54">
        <v>5951.6815591918357</v>
      </c>
      <c r="J558" s="10">
        <v>5704.1910400913112</v>
      </c>
      <c r="K558" s="11">
        <v>5452.7917832553103</v>
      </c>
      <c r="L558" s="11">
        <v>5118.844867066131</v>
      </c>
      <c r="M558" s="11">
        <v>5534.8916769552297</v>
      </c>
      <c r="N558" s="11">
        <v>5693.8587361616328</v>
      </c>
      <c r="O558" s="11">
        <v>5707.9069910140852</v>
      </c>
      <c r="P558" s="11">
        <v>6003.0674495491921</v>
      </c>
      <c r="Q558" s="11">
        <v>6244.7798053690376</v>
      </c>
      <c r="R558" s="11">
        <v>6768.2613725793535</v>
      </c>
      <c r="S558" s="11">
        <v>7010.777995383407</v>
      </c>
      <c r="T558" s="188">
        <v>7096.9820642251098</v>
      </c>
      <c r="U558" s="11">
        <v>7713.425683696998</v>
      </c>
      <c r="V558" s="11">
        <v>7892.6164043082017</v>
      </c>
    </row>
    <row r="559" spans="1:22" ht="15" customHeight="1" x14ac:dyDescent="0.2">
      <c r="A559" s="51" t="s">
        <v>17</v>
      </c>
      <c r="B559" s="55">
        <v>2314.133791433223</v>
      </c>
      <c r="C559" s="54">
        <v>2504.6623290145926</v>
      </c>
      <c r="D559" s="54">
        <v>2591.6418159199538</v>
      </c>
      <c r="E559" s="54">
        <v>2536.9533106415774</v>
      </c>
      <c r="F559" s="54">
        <v>2516.5543546187496</v>
      </c>
      <c r="G559" s="54">
        <v>2648.9149452005149</v>
      </c>
      <c r="H559" s="54">
        <v>3256.1144317519788</v>
      </c>
      <c r="I559" s="54">
        <v>2807.0525497166982</v>
      </c>
      <c r="J559" s="10">
        <v>3665.0981205981921</v>
      </c>
      <c r="K559" s="11">
        <v>3491.412620289429</v>
      </c>
      <c r="L559" s="11">
        <v>3526.3060289863024</v>
      </c>
      <c r="M559" s="11">
        <v>3572.624031783037</v>
      </c>
      <c r="N559" s="11">
        <v>3545.7955064593361</v>
      </c>
      <c r="O559" s="12">
        <v>3688.7935148697111</v>
      </c>
      <c r="P559" s="12">
        <v>3692.303937082102</v>
      </c>
      <c r="Q559" s="12">
        <v>3720.7039019636636</v>
      </c>
      <c r="R559" s="12">
        <v>3874.0789942758743</v>
      </c>
      <c r="S559" s="12">
        <v>4299.6426084779305</v>
      </c>
      <c r="T559" s="187">
        <v>4223.0886183009343</v>
      </c>
      <c r="U559" s="15">
        <v>4530.9035733745168</v>
      </c>
      <c r="V559" s="15">
        <v>5027.5828040136239</v>
      </c>
    </row>
    <row r="560" spans="1:22" ht="15" customHeight="1" x14ac:dyDescent="0.2">
      <c r="A560" s="57" t="s">
        <v>18</v>
      </c>
      <c r="B560" s="58">
        <v>7453.9479249349642</v>
      </c>
      <c r="C560" s="62">
        <v>8047.6418122586947</v>
      </c>
      <c r="D560" s="62">
        <v>7766.9693398332174</v>
      </c>
      <c r="E560" s="62">
        <v>8146.8315641714917</v>
      </c>
      <c r="F560" s="62">
        <v>8384.2872930898084</v>
      </c>
      <c r="G560" s="62">
        <v>9140.8206176033182</v>
      </c>
      <c r="H560" s="62">
        <v>10058.508833763031</v>
      </c>
      <c r="I560" s="62">
        <v>10507.597568524132</v>
      </c>
      <c r="J560" s="17">
        <v>11320.743783966069</v>
      </c>
      <c r="K560" s="18">
        <v>11615.8888896309</v>
      </c>
      <c r="L560" s="18">
        <v>10911.125584456542</v>
      </c>
      <c r="M560" s="18">
        <v>11217.455149914129</v>
      </c>
      <c r="N560" s="18">
        <v>11445.538232192603</v>
      </c>
      <c r="O560" s="18">
        <v>12017.244365054474</v>
      </c>
      <c r="P560" s="18">
        <v>12605.390509793888</v>
      </c>
      <c r="Q560" s="18">
        <v>12982.868003363992</v>
      </c>
      <c r="R560" s="18">
        <v>13522.630138092003</v>
      </c>
      <c r="S560" s="12">
        <v>13949.493581015033</v>
      </c>
      <c r="T560" s="187">
        <v>13910.438258511438</v>
      </c>
      <c r="U560" s="15">
        <v>14832.283777103412</v>
      </c>
      <c r="V560" s="15">
        <v>15738.379821412133</v>
      </c>
    </row>
    <row r="561" spans="1:22" ht="15" customHeight="1" x14ac:dyDescent="0.2">
      <c r="A561" s="263"/>
      <c r="B561" s="263"/>
      <c r="C561" s="263"/>
      <c r="D561" s="263"/>
      <c r="E561" s="263"/>
      <c r="F561" s="263"/>
      <c r="G561" s="263"/>
      <c r="H561" s="263"/>
      <c r="I561" s="263"/>
      <c r="J561" s="30"/>
      <c r="K561" s="31"/>
      <c r="L561" s="31"/>
      <c r="M561" s="31"/>
      <c r="N561" s="31"/>
      <c r="O561" s="31"/>
      <c r="P561" s="31"/>
      <c r="Q561" s="31"/>
      <c r="R561" s="31"/>
      <c r="S561" s="232"/>
      <c r="T561" s="233"/>
      <c r="U561" s="233"/>
      <c r="V561" s="233"/>
    </row>
    <row r="562" spans="1:22" ht="15" customHeight="1" x14ac:dyDescent="0.2">
      <c r="A562" s="60" t="s">
        <v>49</v>
      </c>
      <c r="B562" s="46"/>
      <c r="C562" s="47"/>
      <c r="D562" s="47"/>
      <c r="E562" s="47"/>
      <c r="F562" s="47"/>
      <c r="G562" s="47"/>
      <c r="H562" s="47"/>
      <c r="I562" s="47"/>
      <c r="J562" s="21"/>
      <c r="K562" s="22"/>
      <c r="L562" s="22"/>
      <c r="M562" s="22"/>
      <c r="N562" s="22"/>
      <c r="O562" s="22"/>
      <c r="P562" s="22"/>
      <c r="Q562" s="22"/>
      <c r="R562" s="22"/>
      <c r="S562" s="7"/>
      <c r="T562" s="49"/>
      <c r="U562" s="50"/>
      <c r="V562" s="50"/>
    </row>
    <row r="563" spans="1:22" ht="15" customHeight="1" x14ac:dyDescent="0.2">
      <c r="A563" s="61"/>
      <c r="J563" s="10"/>
      <c r="K563" s="11"/>
      <c r="L563" s="11"/>
      <c r="M563" s="11"/>
      <c r="N563" s="11"/>
      <c r="O563" s="11"/>
      <c r="P563" s="11"/>
      <c r="Q563" s="11"/>
      <c r="R563" s="11"/>
      <c r="S563" s="7"/>
      <c r="T563" s="49"/>
      <c r="U563" s="50"/>
      <c r="V563" s="50"/>
    </row>
    <row r="564" spans="1:22" ht="15" customHeight="1" x14ac:dyDescent="0.2">
      <c r="A564" s="51" t="s">
        <v>10</v>
      </c>
      <c r="B564" s="52">
        <v>2961.65</v>
      </c>
      <c r="C564" s="53">
        <v>2868.83</v>
      </c>
      <c r="D564" s="53">
        <v>2784.98</v>
      </c>
      <c r="E564" s="53">
        <v>2699.87</v>
      </c>
      <c r="F564" s="53">
        <v>2593.31</v>
      </c>
      <c r="G564" s="53">
        <v>2584.44</v>
      </c>
      <c r="H564" s="53">
        <v>2534.4</v>
      </c>
      <c r="I564" s="53">
        <v>2441.59</v>
      </c>
      <c r="J564" s="8">
        <v>2406.81</v>
      </c>
      <c r="K564" s="9">
        <v>2360.17</v>
      </c>
      <c r="L564" s="9">
        <v>2216.44</v>
      </c>
      <c r="M564" s="9">
        <v>2147.84</v>
      </c>
      <c r="N564" s="9">
        <v>2133.02</v>
      </c>
      <c r="O564" s="9">
        <v>2115.77</v>
      </c>
      <c r="P564" s="9">
        <v>2045.8</v>
      </c>
      <c r="Q564" s="9">
        <v>2047.49</v>
      </c>
      <c r="R564" s="9">
        <v>1959.64</v>
      </c>
      <c r="S564" s="9">
        <v>1857.46</v>
      </c>
      <c r="T564" s="186">
        <v>1729.85</v>
      </c>
      <c r="U564" s="9">
        <v>1611.25</v>
      </c>
      <c r="V564" s="9">
        <v>1506.83</v>
      </c>
    </row>
    <row r="565" spans="1:22" ht="15" customHeight="1" x14ac:dyDescent="0.2">
      <c r="A565" s="51" t="s">
        <v>11</v>
      </c>
      <c r="B565" s="51">
        <v>3415002</v>
      </c>
      <c r="C565" s="54">
        <v>3834931</v>
      </c>
      <c r="D565" s="54">
        <v>4886326</v>
      </c>
      <c r="E565" s="54">
        <v>4842419</v>
      </c>
      <c r="F565" s="54">
        <v>5254048</v>
      </c>
      <c r="G565" s="54">
        <v>5052639</v>
      </c>
      <c r="H565" s="54">
        <v>4579687</v>
      </c>
      <c r="I565" s="54">
        <v>4325593</v>
      </c>
      <c r="J565" s="10">
        <v>5364408</v>
      </c>
      <c r="K565" s="11">
        <v>6285542</v>
      </c>
      <c r="L565" s="12">
        <v>6888206</v>
      </c>
      <c r="M565" s="12">
        <v>5496010</v>
      </c>
      <c r="N565" s="12">
        <v>4753267</v>
      </c>
      <c r="O565" s="12">
        <v>4522015</v>
      </c>
      <c r="P565" s="12">
        <v>4960905</v>
      </c>
      <c r="Q565" s="12">
        <v>5365008</v>
      </c>
      <c r="R565" s="12">
        <v>5762468</v>
      </c>
      <c r="S565" s="12">
        <v>5972418</v>
      </c>
      <c r="T565" s="187">
        <v>5611043</v>
      </c>
      <c r="U565" s="15">
        <v>7251484</v>
      </c>
      <c r="V565" s="15">
        <v>4720781</v>
      </c>
    </row>
    <row r="566" spans="1:22" ht="15" customHeight="1" x14ac:dyDescent="0.2">
      <c r="A566" s="51" t="s">
        <v>12</v>
      </c>
      <c r="B566" s="51">
        <v>14808957</v>
      </c>
      <c r="C566" s="54">
        <v>14283400</v>
      </c>
      <c r="D566" s="54">
        <v>16505623</v>
      </c>
      <c r="E566" s="54">
        <v>16736566</v>
      </c>
      <c r="F566" s="54">
        <v>14550826</v>
      </c>
      <c r="G566" s="54">
        <v>15593474</v>
      </c>
      <c r="H566" s="54">
        <v>17076415</v>
      </c>
      <c r="I566" s="54">
        <v>20827559</v>
      </c>
      <c r="J566" s="13">
        <v>19590166</v>
      </c>
      <c r="K566" s="14">
        <v>16818628</v>
      </c>
      <c r="L566" s="11">
        <v>15432080</v>
      </c>
      <c r="M566" s="11">
        <v>14142942</v>
      </c>
      <c r="N566" s="11">
        <v>13670945</v>
      </c>
      <c r="O566" s="11">
        <v>13646618</v>
      </c>
      <c r="P566" s="11">
        <v>15563236</v>
      </c>
      <c r="Q566" s="11">
        <v>14055607</v>
      </c>
      <c r="R566" s="11">
        <v>15694079</v>
      </c>
      <c r="S566" s="11">
        <v>15594049</v>
      </c>
      <c r="T566" s="188">
        <v>15863494</v>
      </c>
      <c r="U566" s="11">
        <v>14079957</v>
      </c>
      <c r="V566" s="11">
        <v>13377844</v>
      </c>
    </row>
    <row r="567" spans="1:22" ht="15" customHeight="1" x14ac:dyDescent="0.2">
      <c r="A567" s="51" t="s">
        <v>13</v>
      </c>
      <c r="B567" s="51">
        <v>5549518</v>
      </c>
      <c r="C567" s="54">
        <v>6984428</v>
      </c>
      <c r="D567" s="54">
        <v>5761694</v>
      </c>
      <c r="E567" s="54">
        <v>5841572</v>
      </c>
      <c r="F567" s="54">
        <v>6326721</v>
      </c>
      <c r="G567" s="54">
        <v>7218344</v>
      </c>
      <c r="H567" s="54">
        <v>6492865</v>
      </c>
      <c r="I567" s="54">
        <v>6632761</v>
      </c>
      <c r="J567" s="10">
        <v>7219150</v>
      </c>
      <c r="K567" s="11">
        <v>6758407</v>
      </c>
      <c r="L567" s="11">
        <v>5866905</v>
      </c>
      <c r="M567" s="11">
        <v>5417961</v>
      </c>
      <c r="N567" s="11">
        <v>6304150</v>
      </c>
      <c r="O567" s="26">
        <v>6308189</v>
      </c>
      <c r="P567" s="26">
        <v>6237138</v>
      </c>
      <c r="Q567" s="26">
        <v>6402155</v>
      </c>
      <c r="R567" s="26">
        <v>6281599</v>
      </c>
      <c r="S567" s="11">
        <v>6776235</v>
      </c>
      <c r="T567" s="188">
        <v>6552365</v>
      </c>
      <c r="U567" s="11">
        <v>6398476</v>
      </c>
      <c r="V567" s="11">
        <v>6510215</v>
      </c>
    </row>
    <row r="568" spans="1:22" ht="15" customHeight="1" x14ac:dyDescent="0.2">
      <c r="A568" s="51" t="s">
        <v>14</v>
      </c>
      <c r="B568" s="51">
        <v>23773477</v>
      </c>
      <c r="C568" s="54">
        <v>25102759</v>
      </c>
      <c r="D568" s="54">
        <v>27153643</v>
      </c>
      <c r="E568" s="54">
        <v>27420557</v>
      </c>
      <c r="F568" s="54">
        <v>26131595</v>
      </c>
      <c r="G568" s="54">
        <v>27864457</v>
      </c>
      <c r="H568" s="54">
        <v>28148967</v>
      </c>
      <c r="I568" s="54">
        <v>31785913</v>
      </c>
      <c r="J568" s="10">
        <v>32173724</v>
      </c>
      <c r="K568" s="11">
        <v>29862577</v>
      </c>
      <c r="L568" s="11">
        <v>28187191</v>
      </c>
      <c r="M568" s="11">
        <v>25056913</v>
      </c>
      <c r="N568" s="11">
        <v>24728362</v>
      </c>
      <c r="O568" s="11">
        <v>24476822</v>
      </c>
      <c r="P568" s="11">
        <v>26761279</v>
      </c>
      <c r="Q568" s="11">
        <v>25822770</v>
      </c>
      <c r="R568" s="11">
        <v>27738146</v>
      </c>
      <c r="S568" s="11">
        <v>28342702</v>
      </c>
      <c r="T568" s="188">
        <v>28026902</v>
      </c>
      <c r="U568" s="11">
        <v>27729917</v>
      </c>
      <c r="V568" s="11">
        <v>24608840</v>
      </c>
    </row>
    <row r="569" spans="1:22" ht="15" customHeight="1" x14ac:dyDescent="0.2">
      <c r="A569" s="51"/>
      <c r="B569" s="51"/>
      <c r="C569" s="54"/>
      <c r="D569" s="54"/>
      <c r="E569" s="54"/>
      <c r="F569" s="54"/>
      <c r="G569" s="54"/>
      <c r="H569" s="54"/>
      <c r="I569" s="54"/>
      <c r="J569" s="10"/>
      <c r="K569" s="11"/>
      <c r="L569" s="11"/>
      <c r="M569" s="11"/>
      <c r="N569" s="11"/>
      <c r="O569" s="11"/>
      <c r="P569" s="11"/>
      <c r="Q569" s="11"/>
      <c r="R569" s="11"/>
      <c r="S569" s="11"/>
      <c r="T569" s="188"/>
      <c r="U569" s="11"/>
      <c r="V569" s="11"/>
    </row>
    <row r="570" spans="1:22" ht="15" customHeight="1" x14ac:dyDescent="0.2">
      <c r="A570" s="51" t="s">
        <v>15</v>
      </c>
      <c r="B570" s="55">
        <v>1153.074130974288</v>
      </c>
      <c r="C570" s="54">
        <v>1336.7578420471064</v>
      </c>
      <c r="D570" s="54">
        <v>1754.5282192331722</v>
      </c>
      <c r="E570" s="54">
        <v>1793.5748758273546</v>
      </c>
      <c r="F570" s="54">
        <v>2026.0007480787103</v>
      </c>
      <c r="G570" s="54">
        <v>1955.0227515438546</v>
      </c>
      <c r="H570" s="54">
        <v>1807.0103377525252</v>
      </c>
      <c r="I570" s="54">
        <v>1771.6295528733324</v>
      </c>
      <c r="J570" s="10">
        <v>2228.8456504668006</v>
      </c>
      <c r="K570" s="11">
        <v>2663.173415474309</v>
      </c>
      <c r="L570" s="11">
        <v>3107.7791413257296</v>
      </c>
      <c r="M570" s="11">
        <v>2558.8544770560188</v>
      </c>
      <c r="N570" s="11">
        <v>2228.4212056145748</v>
      </c>
      <c r="O570" s="11">
        <v>2137.2904427229805</v>
      </c>
      <c r="P570" s="11">
        <v>2424.9217909864115</v>
      </c>
      <c r="Q570" s="11">
        <v>2620.285324958852</v>
      </c>
      <c r="R570" s="11">
        <v>2940.5747994529606</v>
      </c>
      <c r="S570" s="11">
        <v>3215.3682986443855</v>
      </c>
      <c r="T570" s="188">
        <v>3243.6586987311039</v>
      </c>
      <c r="U570" s="11">
        <v>4500.5331264546157</v>
      </c>
      <c r="V570" s="11">
        <v>3132.922094728669</v>
      </c>
    </row>
    <row r="571" spans="1:22" ht="15" customHeight="1" x14ac:dyDescent="0.2">
      <c r="A571" s="51" t="s">
        <v>16</v>
      </c>
      <c r="B571" s="55">
        <v>5000.2387182820385</v>
      </c>
      <c r="C571" s="54">
        <v>4978.8241199373961</v>
      </c>
      <c r="D571" s="54">
        <v>5926.657642065652</v>
      </c>
      <c r="E571" s="54">
        <v>6199.0266198002128</v>
      </c>
      <c r="F571" s="54">
        <v>5610.908838511401</v>
      </c>
      <c r="G571" s="54">
        <v>6033.5987680116386</v>
      </c>
      <c r="H571" s="54">
        <v>6737.8531407828277</v>
      </c>
      <c r="I571" s="54">
        <v>8530.3261399334042</v>
      </c>
      <c r="J571" s="10">
        <v>8139.473410863342</v>
      </c>
      <c r="K571" s="11">
        <v>7126.0239728494134</v>
      </c>
      <c r="L571" s="11">
        <v>6962.552561765714</v>
      </c>
      <c r="M571" s="11">
        <v>6584.7279126936828</v>
      </c>
      <c r="N571" s="11">
        <v>6409.1968195328691</v>
      </c>
      <c r="O571" s="11">
        <v>6449.9534448451395</v>
      </c>
      <c r="P571" s="11">
        <v>7607.4083488122005</v>
      </c>
      <c r="Q571" s="11">
        <v>6864.7988512764405</v>
      </c>
      <c r="R571" s="11">
        <v>8008.6541405564285</v>
      </c>
      <c r="S571" s="11">
        <v>8395.3619458830872</v>
      </c>
      <c r="T571" s="188">
        <v>9170.4448362574803</v>
      </c>
      <c r="U571" s="11">
        <v>8738.5303335919325</v>
      </c>
      <c r="V571" s="11">
        <v>8878.1375470358307</v>
      </c>
    </row>
    <row r="572" spans="1:22" ht="15" customHeight="1" x14ac:dyDescent="0.2">
      <c r="A572" s="51" t="s">
        <v>17</v>
      </c>
      <c r="B572" s="55">
        <v>1873.792649367751</v>
      </c>
      <c r="C572" s="54">
        <v>2434.5911050846512</v>
      </c>
      <c r="D572" s="54">
        <v>2068.8457367736933</v>
      </c>
      <c r="E572" s="54">
        <v>2163.6493608951541</v>
      </c>
      <c r="F572" s="54">
        <v>2439.6315905155961</v>
      </c>
      <c r="G572" s="54">
        <v>2793.0011917475354</v>
      </c>
      <c r="H572" s="54">
        <v>2561.8943339646462</v>
      </c>
      <c r="I572" s="54">
        <v>2716.5744453409457</v>
      </c>
      <c r="J572" s="10">
        <v>2999.4681757180665</v>
      </c>
      <c r="K572" s="11">
        <v>2863.5255087557252</v>
      </c>
      <c r="L572" s="11">
        <v>2646.9947302882097</v>
      </c>
      <c r="M572" s="11">
        <v>2522.5161092073895</v>
      </c>
      <c r="N572" s="11">
        <v>2955.5044022090747</v>
      </c>
      <c r="O572" s="12">
        <v>2981.5098049409908</v>
      </c>
      <c r="P572" s="12">
        <v>3048.7525662332587</v>
      </c>
      <c r="Q572" s="12">
        <v>3126.8309002730171</v>
      </c>
      <c r="R572" s="12">
        <v>3205.4862117531788</v>
      </c>
      <c r="S572" s="12">
        <v>3648.1189366123631</v>
      </c>
      <c r="T572" s="187">
        <v>3787.8226435818137</v>
      </c>
      <c r="U572" s="15">
        <v>3971.1255236617535</v>
      </c>
      <c r="V572" s="15">
        <v>4320.4707896710315</v>
      </c>
    </row>
    <row r="573" spans="1:22" ht="15" customHeight="1" x14ac:dyDescent="0.2">
      <c r="A573" s="57" t="s">
        <v>18</v>
      </c>
      <c r="B573" s="58">
        <v>8027.1054986240779</v>
      </c>
      <c r="C573" s="62">
        <v>8750.1730670691541</v>
      </c>
      <c r="D573" s="62">
        <v>9750.0315980725172</v>
      </c>
      <c r="E573" s="62">
        <v>10156.250856522722</v>
      </c>
      <c r="F573" s="62">
        <v>10076.541177105706</v>
      </c>
      <c r="G573" s="62">
        <v>10781.622711303029</v>
      </c>
      <c r="H573" s="62">
        <v>11106.7578125</v>
      </c>
      <c r="I573" s="62">
        <v>13018.530138147682</v>
      </c>
      <c r="J573" s="17">
        <v>13367.787237048209</v>
      </c>
      <c r="K573" s="18">
        <v>12652.722897079448</v>
      </c>
      <c r="L573" s="18">
        <v>12717.326433379654</v>
      </c>
      <c r="M573" s="18">
        <v>11666.098498957092</v>
      </c>
      <c r="N573" s="18">
        <v>11593.122427356519</v>
      </c>
      <c r="O573" s="18">
        <v>11568.753692509112</v>
      </c>
      <c r="P573" s="18">
        <v>13081.08270603187</v>
      </c>
      <c r="Q573" s="18">
        <v>12611.91507650831</v>
      </c>
      <c r="R573" s="18">
        <v>14154.715151762568</v>
      </c>
      <c r="S573" s="12">
        <v>15258.849181139836</v>
      </c>
      <c r="T573" s="187">
        <v>16201.926178570397</v>
      </c>
      <c r="U573" s="15">
        <v>17210.1889837083</v>
      </c>
      <c r="V573" s="15">
        <v>16331.530431435531</v>
      </c>
    </row>
    <row r="574" spans="1:22" ht="15" customHeight="1" x14ac:dyDescent="0.2">
      <c r="A574" s="263"/>
      <c r="B574" s="263"/>
      <c r="C574" s="263"/>
      <c r="D574" s="263"/>
      <c r="E574" s="263"/>
      <c r="F574" s="263"/>
      <c r="G574" s="263"/>
      <c r="H574" s="263"/>
      <c r="I574" s="263"/>
      <c r="J574" s="30"/>
      <c r="K574" s="31"/>
      <c r="L574" s="31"/>
      <c r="M574" s="31"/>
      <c r="N574" s="31"/>
      <c r="O574" s="31"/>
      <c r="P574" s="31"/>
      <c r="Q574" s="31"/>
      <c r="R574" s="31"/>
      <c r="S574" s="232"/>
      <c r="T574" s="233"/>
      <c r="U574" s="233"/>
      <c r="V574" s="233"/>
    </row>
    <row r="575" spans="1:22" ht="15" customHeight="1" x14ac:dyDescent="0.2">
      <c r="A575" s="60" t="s">
        <v>50</v>
      </c>
      <c r="B575" s="46"/>
      <c r="C575" s="47"/>
      <c r="D575" s="47"/>
      <c r="E575" s="47"/>
      <c r="F575" s="47"/>
      <c r="G575" s="47"/>
      <c r="H575" s="47"/>
      <c r="I575" s="47"/>
      <c r="J575" s="21"/>
      <c r="K575" s="22"/>
      <c r="L575" s="22"/>
      <c r="M575" s="22"/>
      <c r="N575" s="22"/>
      <c r="O575" s="22"/>
      <c r="P575" s="22"/>
      <c r="Q575" s="22"/>
      <c r="R575" s="22"/>
      <c r="S575" s="7"/>
      <c r="T575" s="49"/>
      <c r="U575" s="50"/>
      <c r="V575" s="50"/>
    </row>
    <row r="576" spans="1:22" ht="15" customHeight="1" x14ac:dyDescent="0.2">
      <c r="A576" s="61"/>
      <c r="J576" s="10"/>
      <c r="K576" s="11"/>
      <c r="L576" s="11"/>
      <c r="M576" s="11"/>
      <c r="N576" s="11"/>
      <c r="O576" s="11"/>
      <c r="P576" s="11"/>
      <c r="Q576" s="11"/>
      <c r="R576" s="11"/>
      <c r="S576" s="7"/>
      <c r="T576" s="49"/>
      <c r="U576" s="50"/>
      <c r="V576" s="50"/>
    </row>
    <row r="577" spans="1:22" ht="15" customHeight="1" x14ac:dyDescent="0.2">
      <c r="A577" s="51" t="s">
        <v>10</v>
      </c>
      <c r="B577" s="52">
        <v>16831.060000000001</v>
      </c>
      <c r="C577" s="53">
        <v>17268.02</v>
      </c>
      <c r="D577" s="53">
        <v>17829.330000000002</v>
      </c>
      <c r="E577" s="53">
        <v>18229.560000000001</v>
      </c>
      <c r="F577" s="53">
        <v>18688.22</v>
      </c>
      <c r="G577" s="53">
        <v>19090.7</v>
      </c>
      <c r="H577" s="53">
        <v>19704.759999999998</v>
      </c>
      <c r="I577" s="53">
        <v>20456.439999999999</v>
      </c>
      <c r="J577" s="8">
        <v>21228.19</v>
      </c>
      <c r="K577" s="9">
        <v>21755.72</v>
      </c>
      <c r="L577" s="9">
        <v>22096.54</v>
      </c>
      <c r="M577" s="9">
        <v>22366.89</v>
      </c>
      <c r="N577" s="9">
        <v>22935.42</v>
      </c>
      <c r="O577" s="9">
        <v>23363.49</v>
      </c>
      <c r="P577" s="9">
        <v>23952.5</v>
      </c>
      <c r="Q577" s="9">
        <v>24418.05</v>
      </c>
      <c r="R577" s="9">
        <v>24895.52</v>
      </c>
      <c r="S577" s="9">
        <v>25511.3</v>
      </c>
      <c r="T577" s="186">
        <v>25998.85</v>
      </c>
      <c r="U577" s="9">
        <v>26506.98</v>
      </c>
      <c r="V577" s="9">
        <v>26355.45</v>
      </c>
    </row>
    <row r="578" spans="1:22" ht="15" customHeight="1" x14ac:dyDescent="0.2">
      <c r="A578" s="51" t="s">
        <v>11</v>
      </c>
      <c r="B578" s="51">
        <v>5327425</v>
      </c>
      <c r="C578" s="54">
        <v>5985032</v>
      </c>
      <c r="D578" s="54">
        <v>6542892</v>
      </c>
      <c r="E578" s="54">
        <v>8089791</v>
      </c>
      <c r="F578" s="54">
        <v>10061000</v>
      </c>
      <c r="G578" s="54">
        <v>11167006</v>
      </c>
      <c r="H578" s="54">
        <v>11280560</v>
      </c>
      <c r="I578" s="54">
        <v>11135493</v>
      </c>
      <c r="J578" s="10">
        <v>11533179</v>
      </c>
      <c r="K578" s="11">
        <v>22114832</v>
      </c>
      <c r="L578" s="12">
        <v>20355019</v>
      </c>
      <c r="M578" s="12">
        <v>13682669</v>
      </c>
      <c r="N578" s="12">
        <v>12210996</v>
      </c>
      <c r="O578" s="12">
        <v>13089271</v>
      </c>
      <c r="P578" s="12">
        <v>14853030</v>
      </c>
      <c r="Q578" s="12">
        <v>16450896</v>
      </c>
      <c r="R578" s="12">
        <v>15301925</v>
      </c>
      <c r="S578" s="12">
        <v>16371627</v>
      </c>
      <c r="T578" s="187">
        <v>16118748</v>
      </c>
      <c r="U578" s="15">
        <v>17014871</v>
      </c>
      <c r="V578" s="15">
        <v>27258711</v>
      </c>
    </row>
    <row r="579" spans="1:22" ht="15" customHeight="1" x14ac:dyDescent="0.2">
      <c r="A579" s="51" t="s">
        <v>12</v>
      </c>
      <c r="B579" s="51">
        <v>80618438</v>
      </c>
      <c r="C579" s="54">
        <v>75146011</v>
      </c>
      <c r="D579" s="54">
        <v>72421193</v>
      </c>
      <c r="E579" s="54">
        <v>73744769</v>
      </c>
      <c r="F579" s="54">
        <v>80295212</v>
      </c>
      <c r="G579" s="54">
        <v>86384554</v>
      </c>
      <c r="H579" s="54">
        <v>90996470</v>
      </c>
      <c r="I579" s="54">
        <v>124421951</v>
      </c>
      <c r="J579" s="13">
        <v>125218080</v>
      </c>
      <c r="K579" s="14">
        <v>119369455</v>
      </c>
      <c r="L579" s="11">
        <v>119964918</v>
      </c>
      <c r="M579" s="11">
        <v>130414434</v>
      </c>
      <c r="N579" s="11">
        <v>140517054</v>
      </c>
      <c r="O579" s="11">
        <v>144532679</v>
      </c>
      <c r="P579" s="11">
        <v>152214813</v>
      </c>
      <c r="Q579" s="11">
        <v>156175435</v>
      </c>
      <c r="R579" s="11">
        <v>169366233</v>
      </c>
      <c r="S579" s="11">
        <v>183088010</v>
      </c>
      <c r="T579" s="188">
        <v>191463110</v>
      </c>
      <c r="U579" s="11">
        <v>202116320</v>
      </c>
      <c r="V579" s="11">
        <v>210500460</v>
      </c>
    </row>
    <row r="580" spans="1:22" ht="15" customHeight="1" x14ac:dyDescent="0.2">
      <c r="A580" s="51" t="s">
        <v>13</v>
      </c>
      <c r="B580" s="51">
        <v>88000759</v>
      </c>
      <c r="C580" s="54">
        <v>61603006</v>
      </c>
      <c r="D580" s="54">
        <v>65313616</v>
      </c>
      <c r="E580" s="54">
        <v>71282145</v>
      </c>
      <c r="F580" s="54">
        <v>76737448</v>
      </c>
      <c r="G580" s="54">
        <v>91906072</v>
      </c>
      <c r="H580" s="54">
        <v>107309448</v>
      </c>
      <c r="I580" s="54">
        <v>93929060</v>
      </c>
      <c r="J580" s="10">
        <v>95289276</v>
      </c>
      <c r="K580" s="11">
        <v>100625768</v>
      </c>
      <c r="L580" s="11">
        <v>107043686</v>
      </c>
      <c r="M580" s="11">
        <v>108961911</v>
      </c>
      <c r="N580" s="11">
        <v>115628358</v>
      </c>
      <c r="O580" s="26">
        <v>120857793</v>
      </c>
      <c r="P580" s="26">
        <v>132214390</v>
      </c>
      <c r="Q580" s="26">
        <v>138248736</v>
      </c>
      <c r="R580" s="26">
        <v>147587918</v>
      </c>
      <c r="S580" s="11">
        <v>162520347</v>
      </c>
      <c r="T580" s="188">
        <v>166216163</v>
      </c>
      <c r="U580" s="11">
        <v>169884693</v>
      </c>
      <c r="V580" s="11">
        <v>172357462</v>
      </c>
    </row>
    <row r="581" spans="1:22" ht="15" customHeight="1" x14ac:dyDescent="0.2">
      <c r="A581" s="51" t="s">
        <v>14</v>
      </c>
      <c r="B581" s="51">
        <v>173946622</v>
      </c>
      <c r="C581" s="54">
        <v>142734049</v>
      </c>
      <c r="D581" s="54">
        <v>144277701</v>
      </c>
      <c r="E581" s="54">
        <v>153116705</v>
      </c>
      <c r="F581" s="54">
        <v>167093660</v>
      </c>
      <c r="G581" s="54">
        <v>189457632</v>
      </c>
      <c r="H581" s="54">
        <v>209586478</v>
      </c>
      <c r="I581" s="54">
        <v>229486504</v>
      </c>
      <c r="J581" s="10">
        <v>232040535</v>
      </c>
      <c r="K581" s="11">
        <v>242110055</v>
      </c>
      <c r="L581" s="11">
        <v>247363623</v>
      </c>
      <c r="M581" s="11">
        <v>253059014</v>
      </c>
      <c r="N581" s="11">
        <v>268356408</v>
      </c>
      <c r="O581" s="11">
        <v>278479743</v>
      </c>
      <c r="P581" s="11">
        <v>299282233</v>
      </c>
      <c r="Q581" s="11">
        <v>310875067</v>
      </c>
      <c r="R581" s="11">
        <v>332256076</v>
      </c>
      <c r="S581" s="11">
        <v>361979984</v>
      </c>
      <c r="T581" s="188">
        <v>373798021</v>
      </c>
      <c r="U581" s="11">
        <v>389015884</v>
      </c>
      <c r="V581" s="11">
        <v>410116633</v>
      </c>
    </row>
    <row r="582" spans="1:22" ht="15" customHeight="1" x14ac:dyDescent="0.2">
      <c r="A582" s="51"/>
      <c r="B582" s="51"/>
      <c r="C582" s="54"/>
      <c r="D582" s="54"/>
      <c r="E582" s="54"/>
      <c r="F582" s="54"/>
      <c r="G582" s="54"/>
      <c r="H582" s="54"/>
      <c r="I582" s="54"/>
      <c r="J582" s="10"/>
      <c r="K582" s="11"/>
      <c r="L582" s="11"/>
      <c r="M582" s="11"/>
      <c r="N582" s="11"/>
      <c r="O582" s="11"/>
      <c r="P582" s="11"/>
      <c r="Q582" s="11"/>
      <c r="R582" s="11"/>
      <c r="S582" s="11"/>
      <c r="T582" s="188"/>
      <c r="U582" s="11"/>
      <c r="V582" s="11"/>
    </row>
    <row r="583" spans="1:22" ht="15" customHeight="1" x14ac:dyDescent="0.2">
      <c r="A583" s="51" t="s">
        <v>15</v>
      </c>
      <c r="B583" s="55">
        <v>316.52343940310351</v>
      </c>
      <c r="C583" s="54">
        <v>346.5963092468042</v>
      </c>
      <c r="D583" s="54">
        <v>366.97352059780144</v>
      </c>
      <c r="E583" s="54">
        <v>443.77324521272038</v>
      </c>
      <c r="F583" s="54">
        <v>538.36052871809079</v>
      </c>
      <c r="G583" s="54">
        <v>584.94481606227112</v>
      </c>
      <c r="H583" s="54">
        <v>572.47893402406328</v>
      </c>
      <c r="I583" s="54">
        <v>544.35146095801622</v>
      </c>
      <c r="J583" s="10">
        <v>543.29544817528017</v>
      </c>
      <c r="K583" s="11">
        <v>1016.5065555173535</v>
      </c>
      <c r="L583" s="11">
        <v>921.18580556050858</v>
      </c>
      <c r="M583" s="11">
        <v>611.73766223198663</v>
      </c>
      <c r="N583" s="11">
        <v>532.40777801322156</v>
      </c>
      <c r="O583" s="11">
        <v>560.24468091025778</v>
      </c>
      <c r="P583" s="11">
        <v>620.10353825279196</v>
      </c>
      <c r="Q583" s="11">
        <v>673.71866303820332</v>
      </c>
      <c r="R583" s="11">
        <v>614.64572742405062</v>
      </c>
      <c r="S583" s="11">
        <v>641.74020924061108</v>
      </c>
      <c r="T583" s="188">
        <v>619.97926831379084</v>
      </c>
      <c r="U583" s="11">
        <v>641.90152933302852</v>
      </c>
      <c r="V583" s="11">
        <v>1034.2722662675083</v>
      </c>
    </row>
    <row r="584" spans="1:22" ht="15" customHeight="1" x14ac:dyDescent="0.2">
      <c r="A584" s="51" t="s">
        <v>16</v>
      </c>
      <c r="B584" s="55">
        <v>4789.8610069716342</v>
      </c>
      <c r="C584" s="54">
        <v>4351.7444964738288</v>
      </c>
      <c r="D584" s="54">
        <v>4061.9133192329714</v>
      </c>
      <c r="E584" s="54">
        <v>4045.3400411200269</v>
      </c>
      <c r="F584" s="54">
        <v>4296.5682124889363</v>
      </c>
      <c r="G584" s="54">
        <v>4524.9547685522266</v>
      </c>
      <c r="H584" s="54">
        <v>4617.9943323339139</v>
      </c>
      <c r="I584" s="54">
        <v>6082.287582785666</v>
      </c>
      <c r="J584" s="10">
        <v>5898.6696463523267</v>
      </c>
      <c r="K584" s="11">
        <v>5486.8078372032733</v>
      </c>
      <c r="L584" s="11">
        <v>5429.1268225704116</v>
      </c>
      <c r="M584" s="11">
        <v>5830.691437209196</v>
      </c>
      <c r="N584" s="11">
        <v>6126.6396691231294</v>
      </c>
      <c r="O584" s="11">
        <v>6186.2623691922736</v>
      </c>
      <c r="P584" s="11">
        <v>6354.8612044671745</v>
      </c>
      <c r="Q584" s="11">
        <v>6395.9011878507908</v>
      </c>
      <c r="R584" s="11">
        <v>6803.0807550916788</v>
      </c>
      <c r="S584" s="11">
        <v>7176.7416791774631</v>
      </c>
      <c r="T584" s="188">
        <v>7364.2914975085441</v>
      </c>
      <c r="U584" s="11">
        <v>7625.0225412325362</v>
      </c>
      <c r="V584" s="11">
        <v>7986.980301986875</v>
      </c>
    </row>
    <row r="585" spans="1:22" ht="15" customHeight="1" x14ac:dyDescent="0.2">
      <c r="A585" s="51" t="s">
        <v>17</v>
      </c>
      <c r="B585" s="55">
        <v>5228.4739642066506</v>
      </c>
      <c r="C585" s="54">
        <v>3567.4620483413846</v>
      </c>
      <c r="D585" s="54">
        <v>3663.2681093456677</v>
      </c>
      <c r="E585" s="54">
        <v>3910.2504393962331</v>
      </c>
      <c r="F585" s="54">
        <v>4106.1935272594174</v>
      </c>
      <c r="G585" s="54">
        <v>4814.1803076890837</v>
      </c>
      <c r="H585" s="54">
        <v>5445.8642480294102</v>
      </c>
      <c r="I585" s="54">
        <v>4591.6620878315098</v>
      </c>
      <c r="J585" s="10">
        <v>4488.8083251563139</v>
      </c>
      <c r="K585" s="11">
        <v>4625.2557028680267</v>
      </c>
      <c r="L585" s="11">
        <v>4844.3641402681142</v>
      </c>
      <c r="M585" s="11">
        <v>4871.5718188804967</v>
      </c>
      <c r="N585" s="11">
        <v>5041.4754994676359</v>
      </c>
      <c r="O585" s="12">
        <v>5172.9340522327784</v>
      </c>
      <c r="P585" s="12">
        <v>5519.8576349024106</v>
      </c>
      <c r="Q585" s="12">
        <v>5661.7435053167637</v>
      </c>
      <c r="R585" s="12">
        <v>5928.2922389249152</v>
      </c>
      <c r="S585" s="12">
        <v>6370.5239246921956</v>
      </c>
      <c r="T585" s="187">
        <v>6393.2121228438955</v>
      </c>
      <c r="U585" s="15">
        <v>6409.0550111706425</v>
      </c>
      <c r="V585" s="15">
        <v>6539.7275326355648</v>
      </c>
    </row>
    <row r="586" spans="1:22" ht="15" customHeight="1" x14ac:dyDescent="0.2">
      <c r="A586" s="57" t="s">
        <v>18</v>
      </c>
      <c r="B586" s="58">
        <v>10334.858410581388</v>
      </c>
      <c r="C586" s="62">
        <v>8265.802854062018</v>
      </c>
      <c r="D586" s="62">
        <v>8092.1549491764408</v>
      </c>
      <c r="E586" s="62">
        <v>8399.3637257289811</v>
      </c>
      <c r="F586" s="62">
        <v>8941.1222684664444</v>
      </c>
      <c r="G586" s="62">
        <v>9924.0798923035818</v>
      </c>
      <c r="H586" s="62">
        <v>10636.337514387387</v>
      </c>
      <c r="I586" s="62">
        <v>11218.301131575192</v>
      </c>
      <c r="J586" s="17">
        <v>10930.773419683921</v>
      </c>
      <c r="K586" s="18">
        <v>11128.570095588653</v>
      </c>
      <c r="L586" s="18">
        <v>11194.676768399035</v>
      </c>
      <c r="M586" s="18">
        <v>11314.000918321681</v>
      </c>
      <c r="N586" s="18">
        <v>11700.522946603987</v>
      </c>
      <c r="O586" s="18">
        <v>11919.44110233531</v>
      </c>
      <c r="P586" s="18">
        <v>12494.822377622377</v>
      </c>
      <c r="Q586" s="18">
        <v>12731.363356205758</v>
      </c>
      <c r="R586" s="18">
        <v>13346.018721440645</v>
      </c>
      <c r="S586" s="12">
        <v>14189.005813110269</v>
      </c>
      <c r="T586" s="187">
        <v>14377.482888666231</v>
      </c>
      <c r="U586" s="15">
        <v>14675.979081736206</v>
      </c>
      <c r="V586" s="15">
        <v>15560.980100889949</v>
      </c>
    </row>
    <row r="587" spans="1:22" ht="15" customHeight="1" x14ac:dyDescent="0.2">
      <c r="A587" s="263"/>
      <c r="B587" s="263"/>
      <c r="C587" s="263"/>
      <c r="D587" s="263"/>
      <c r="E587" s="263"/>
      <c r="F587" s="263"/>
      <c r="G587" s="263"/>
      <c r="H587" s="263"/>
      <c r="I587" s="263"/>
      <c r="J587" s="30"/>
      <c r="K587" s="31"/>
      <c r="L587" s="31"/>
      <c r="M587" s="31"/>
      <c r="N587" s="31"/>
      <c r="O587" s="31"/>
      <c r="P587" s="31"/>
      <c r="Q587" s="31"/>
      <c r="R587" s="31"/>
      <c r="S587" s="232"/>
      <c r="T587" s="233"/>
      <c r="U587" s="233"/>
      <c r="V587" s="233"/>
    </row>
    <row r="588" spans="1:22" ht="15" customHeight="1" x14ac:dyDescent="0.2">
      <c r="A588" s="60" t="s">
        <v>51</v>
      </c>
      <c r="B588" s="46"/>
      <c r="C588" s="47"/>
      <c r="D588" s="47"/>
      <c r="E588" s="47"/>
      <c r="F588" s="47"/>
      <c r="G588" s="47"/>
      <c r="H588" s="47"/>
      <c r="I588" s="47"/>
      <c r="J588" s="21"/>
      <c r="K588" s="22"/>
      <c r="L588" s="22"/>
      <c r="M588" s="22"/>
      <c r="N588" s="22"/>
      <c r="O588" s="22"/>
      <c r="P588" s="22"/>
      <c r="Q588" s="22"/>
      <c r="R588" s="22"/>
      <c r="S588" s="7"/>
      <c r="T588" s="49"/>
      <c r="U588" s="50"/>
      <c r="V588" s="50"/>
    </row>
    <row r="589" spans="1:22" ht="15" customHeight="1" x14ac:dyDescent="0.2">
      <c r="A589" s="61"/>
      <c r="J589" s="10"/>
      <c r="K589" s="11"/>
      <c r="L589" s="11"/>
      <c r="M589" s="11"/>
      <c r="N589" s="11"/>
      <c r="O589" s="11"/>
      <c r="P589" s="11"/>
      <c r="Q589" s="11"/>
      <c r="R589" s="11"/>
      <c r="S589" s="7"/>
      <c r="T589" s="49"/>
      <c r="U589" s="50"/>
      <c r="V589" s="50"/>
    </row>
    <row r="590" spans="1:22" ht="15" customHeight="1" x14ac:dyDescent="0.2">
      <c r="A590" s="51" t="s">
        <v>10</v>
      </c>
      <c r="B590" s="52">
        <v>8782.4699999999993</v>
      </c>
      <c r="C590" s="53">
        <v>8695.92</v>
      </c>
      <c r="D590" s="53">
        <v>8661.4</v>
      </c>
      <c r="E590" s="53">
        <v>8692.9599999999991</v>
      </c>
      <c r="F590" s="53">
        <v>8637.1299999999992</v>
      </c>
      <c r="G590" s="53">
        <v>8766.9699999999993</v>
      </c>
      <c r="H590" s="53">
        <v>8661.15</v>
      </c>
      <c r="I590" s="53">
        <v>8748.2200000000012</v>
      </c>
      <c r="J590" s="8">
        <v>8548.83</v>
      </c>
      <c r="K590" s="9">
        <v>8613.92</v>
      </c>
      <c r="L590" s="9">
        <v>8532.64</v>
      </c>
      <c r="M590" s="9">
        <v>8521.43</v>
      </c>
      <c r="N590" s="9">
        <v>8522.4</v>
      </c>
      <c r="O590" s="9">
        <v>8653.19</v>
      </c>
      <c r="P590" s="9">
        <v>8638.56</v>
      </c>
      <c r="Q590" s="9">
        <v>8643</v>
      </c>
      <c r="R590" s="9">
        <v>8723.84</v>
      </c>
      <c r="S590" s="9">
        <v>8602.74</v>
      </c>
      <c r="T590" s="186">
        <v>8632.56</v>
      </c>
      <c r="U590" s="9">
        <v>8653.9</v>
      </c>
      <c r="V590" s="9">
        <v>8262.2000000000007</v>
      </c>
    </row>
    <row r="591" spans="1:22" ht="15" customHeight="1" x14ac:dyDescent="0.2">
      <c r="A591" s="51" t="s">
        <v>11</v>
      </c>
      <c r="B591" s="51">
        <v>4781070</v>
      </c>
      <c r="C591" s="54">
        <v>5437083</v>
      </c>
      <c r="D591" s="54">
        <v>5729149</v>
      </c>
      <c r="E591" s="54">
        <v>6968901</v>
      </c>
      <c r="F591" s="54">
        <v>5110203</v>
      </c>
      <c r="G591" s="54">
        <v>8002698</v>
      </c>
      <c r="H591" s="54">
        <v>8083158</v>
      </c>
      <c r="I591" s="54">
        <v>8337522</v>
      </c>
      <c r="J591" s="10">
        <v>8692906</v>
      </c>
      <c r="K591" s="11">
        <v>13579837</v>
      </c>
      <c r="L591" s="12">
        <v>12931856</v>
      </c>
      <c r="M591" s="12">
        <v>10391861</v>
      </c>
      <c r="N591" s="12">
        <v>9407590</v>
      </c>
      <c r="O591" s="12">
        <v>10314087</v>
      </c>
      <c r="P591" s="12">
        <v>9569782</v>
      </c>
      <c r="Q591" s="12">
        <v>9915296</v>
      </c>
      <c r="R591" s="12">
        <v>10247320</v>
      </c>
      <c r="S591" s="12">
        <v>11349681</v>
      </c>
      <c r="T591" s="187">
        <v>11407329</v>
      </c>
      <c r="U591" s="15">
        <v>10141008</v>
      </c>
      <c r="V591" s="15">
        <v>14982728</v>
      </c>
    </row>
    <row r="592" spans="1:22" ht="15" customHeight="1" x14ac:dyDescent="0.2">
      <c r="A592" s="51" t="s">
        <v>12</v>
      </c>
      <c r="B592" s="51">
        <v>39480819</v>
      </c>
      <c r="C592" s="54">
        <v>39853650</v>
      </c>
      <c r="D592" s="54">
        <v>37491748</v>
      </c>
      <c r="E592" s="54">
        <v>37129590</v>
      </c>
      <c r="F592" s="54">
        <v>39200831</v>
      </c>
      <c r="G592" s="54">
        <v>41141903</v>
      </c>
      <c r="H592" s="54">
        <v>42033861</v>
      </c>
      <c r="I592" s="54">
        <v>49076007</v>
      </c>
      <c r="J592" s="13">
        <v>44868698</v>
      </c>
      <c r="K592" s="14">
        <v>41756422</v>
      </c>
      <c r="L592" s="11">
        <v>40628141</v>
      </c>
      <c r="M592" s="11">
        <v>43249153</v>
      </c>
      <c r="N592" s="11">
        <v>45556107</v>
      </c>
      <c r="O592" s="11">
        <v>46138527</v>
      </c>
      <c r="P592" s="11">
        <v>49991318</v>
      </c>
      <c r="Q592" s="11">
        <v>50446356</v>
      </c>
      <c r="R592" s="11">
        <v>54091047</v>
      </c>
      <c r="S592" s="11">
        <v>56573914</v>
      </c>
      <c r="T592" s="188">
        <v>59007196</v>
      </c>
      <c r="U592" s="11">
        <v>61066009</v>
      </c>
      <c r="V592" s="11">
        <v>62486129</v>
      </c>
    </row>
    <row r="593" spans="1:22" ht="15" customHeight="1" x14ac:dyDescent="0.2">
      <c r="A593" s="51" t="s">
        <v>13</v>
      </c>
      <c r="B593" s="51">
        <v>28881256</v>
      </c>
      <c r="C593" s="54">
        <v>29686523</v>
      </c>
      <c r="D593" s="54">
        <v>30724166</v>
      </c>
      <c r="E593" s="54">
        <v>30810402</v>
      </c>
      <c r="F593" s="54">
        <v>29891588</v>
      </c>
      <c r="G593" s="54">
        <v>32810929</v>
      </c>
      <c r="H593" s="54">
        <v>36424550</v>
      </c>
      <c r="I593" s="54">
        <v>34303665</v>
      </c>
      <c r="J593" s="10">
        <v>34320957</v>
      </c>
      <c r="K593" s="11">
        <v>35023472</v>
      </c>
      <c r="L593" s="11">
        <v>36273980</v>
      </c>
      <c r="M593" s="11">
        <v>37211133</v>
      </c>
      <c r="N593" s="11">
        <v>38685358</v>
      </c>
      <c r="O593" s="26">
        <v>38767924</v>
      </c>
      <c r="P593" s="26">
        <v>40026473</v>
      </c>
      <c r="Q593" s="26">
        <v>50808105</v>
      </c>
      <c r="R593" s="26">
        <v>54384152</v>
      </c>
      <c r="S593" s="11">
        <v>56311003</v>
      </c>
      <c r="T593" s="188">
        <v>59064710</v>
      </c>
      <c r="U593" s="11">
        <v>59308001</v>
      </c>
      <c r="V593" s="11">
        <v>61201616</v>
      </c>
    </row>
    <row r="594" spans="1:22" ht="15" customHeight="1" x14ac:dyDescent="0.2">
      <c r="A594" s="51" t="s">
        <v>14</v>
      </c>
      <c r="B594" s="51">
        <v>73143145</v>
      </c>
      <c r="C594" s="54">
        <v>74977256</v>
      </c>
      <c r="D594" s="54">
        <v>73945063</v>
      </c>
      <c r="E594" s="54">
        <v>74908893</v>
      </c>
      <c r="F594" s="54">
        <v>74202622</v>
      </c>
      <c r="G594" s="54">
        <v>81955530</v>
      </c>
      <c r="H594" s="54">
        <v>86541569</v>
      </c>
      <c r="I594" s="54">
        <v>91717194</v>
      </c>
      <c r="J594" s="10">
        <v>87882561</v>
      </c>
      <c r="K594" s="11">
        <v>90359731</v>
      </c>
      <c r="L594" s="11">
        <v>89833977</v>
      </c>
      <c r="M594" s="11">
        <v>90852147</v>
      </c>
      <c r="N594" s="11">
        <v>93649055</v>
      </c>
      <c r="O594" s="11">
        <v>95220538</v>
      </c>
      <c r="P594" s="11">
        <v>99587573</v>
      </c>
      <c r="Q594" s="11">
        <v>111169757</v>
      </c>
      <c r="R594" s="11">
        <v>118722519</v>
      </c>
      <c r="S594" s="11">
        <v>124234598</v>
      </c>
      <c r="T594" s="188">
        <v>129479235</v>
      </c>
      <c r="U594" s="11">
        <v>130515018</v>
      </c>
      <c r="V594" s="11">
        <v>138670473</v>
      </c>
    </row>
    <row r="595" spans="1:22" ht="15" customHeight="1" x14ac:dyDescent="0.2">
      <c r="A595" s="51"/>
      <c r="B595" s="51"/>
      <c r="C595" s="54"/>
      <c r="D595" s="54"/>
      <c r="E595" s="54"/>
      <c r="F595" s="54"/>
      <c r="G595" s="54"/>
      <c r="H595" s="54"/>
      <c r="I595" s="54"/>
      <c r="J595" s="10"/>
      <c r="K595" s="11"/>
      <c r="L595" s="11"/>
      <c r="M595" s="11"/>
      <c r="N595" s="11"/>
      <c r="O595" s="11"/>
      <c r="P595" s="11"/>
      <c r="Q595" s="11"/>
      <c r="R595" s="11"/>
      <c r="S595" s="11"/>
      <c r="T595" s="188"/>
      <c r="U595" s="11"/>
      <c r="V595" s="11"/>
    </row>
    <row r="596" spans="1:22" ht="15" customHeight="1" x14ac:dyDescent="0.2">
      <c r="A596" s="51" t="s">
        <v>15</v>
      </c>
      <c r="B596" s="55">
        <v>544.38785444185976</v>
      </c>
      <c r="C596" s="54">
        <v>625.24528744514669</v>
      </c>
      <c r="D596" s="54">
        <v>661.45761655159674</v>
      </c>
      <c r="E596" s="54">
        <v>801.67181259317897</v>
      </c>
      <c r="F596" s="54">
        <v>591.65521417415277</v>
      </c>
      <c r="G596" s="54">
        <v>912.82370077689336</v>
      </c>
      <c r="H596" s="54">
        <v>933.26613671394682</v>
      </c>
      <c r="I596" s="54">
        <v>953.05353546207107</v>
      </c>
      <c r="J596" s="10">
        <v>1016.8533003931532</v>
      </c>
      <c r="K596" s="11">
        <v>1576.4990852016272</v>
      </c>
      <c r="L596" s="11">
        <v>1515.575015470007</v>
      </c>
      <c r="M596" s="11">
        <v>1219.4973144178853</v>
      </c>
      <c r="N596" s="11">
        <v>1103.8662817985544</v>
      </c>
      <c r="O596" s="11">
        <v>1191.9404289054094</v>
      </c>
      <c r="P596" s="11">
        <v>1107.7982904558169</v>
      </c>
      <c r="Q596" s="11">
        <v>1147.2053685063056</v>
      </c>
      <c r="R596" s="11">
        <v>1174.6341060817253</v>
      </c>
      <c r="S596" s="11">
        <v>1319.3100105315284</v>
      </c>
      <c r="T596" s="188">
        <v>1321.4306069115073</v>
      </c>
      <c r="U596" s="11">
        <v>1171.8425218687528</v>
      </c>
      <c r="V596" s="11">
        <v>1813.4065987267313</v>
      </c>
    </row>
    <row r="597" spans="1:22" ht="15" customHeight="1" x14ac:dyDescent="0.2">
      <c r="A597" s="51" t="s">
        <v>16</v>
      </c>
      <c r="B597" s="55">
        <v>4495.4117691264537</v>
      </c>
      <c r="C597" s="54">
        <v>4583.0285927193445</v>
      </c>
      <c r="D597" s="54">
        <v>4328.6013808391253</v>
      </c>
      <c r="E597" s="54">
        <v>4271.2252213285237</v>
      </c>
      <c r="F597" s="54">
        <v>4538.6408448176653</v>
      </c>
      <c r="G597" s="54">
        <v>4692.8303621433633</v>
      </c>
      <c r="H597" s="54">
        <v>4853.1501013144907</v>
      </c>
      <c r="I597" s="54">
        <v>5609.8277135234357</v>
      </c>
      <c r="J597" s="10">
        <v>5248.5191540830738</v>
      </c>
      <c r="K597" s="11">
        <v>4847.5516373497776</v>
      </c>
      <c r="L597" s="11">
        <v>4761.4971450805378</v>
      </c>
      <c r="M597" s="11">
        <v>5075.3398197250926</v>
      </c>
      <c r="N597" s="11">
        <v>5345.4551534778939</v>
      </c>
      <c r="O597" s="11">
        <v>5331.9674016172066</v>
      </c>
      <c r="P597" s="11">
        <v>5786.9966753718218</v>
      </c>
      <c r="Q597" s="11">
        <v>5836.6719888927455</v>
      </c>
      <c r="R597" s="11">
        <v>6200.3712814540386</v>
      </c>
      <c r="S597" s="11">
        <v>6576.2668638131572</v>
      </c>
      <c r="T597" s="188">
        <v>6835.4226324520196</v>
      </c>
      <c r="U597" s="11">
        <v>7056.4726886143826</v>
      </c>
      <c r="V597" s="11">
        <v>7562.8923289196573</v>
      </c>
    </row>
    <row r="598" spans="1:22" ht="15" customHeight="1" x14ac:dyDescent="0.2">
      <c r="A598" s="51" t="s">
        <v>17</v>
      </c>
      <c r="B598" s="55">
        <v>3288.5117740225701</v>
      </c>
      <c r="C598" s="54">
        <v>3413.844998574044</v>
      </c>
      <c r="D598" s="54">
        <v>3547.251714503429</v>
      </c>
      <c r="E598" s="54">
        <v>3544.293543281</v>
      </c>
      <c r="F598" s="54">
        <v>3460.8241395000427</v>
      </c>
      <c r="G598" s="54">
        <v>3742.5620254204136</v>
      </c>
      <c r="H598" s="54">
        <v>4205.5096609572638</v>
      </c>
      <c r="I598" s="54">
        <v>3921.2165446227914</v>
      </c>
      <c r="J598" s="10">
        <v>4014.6963970508245</v>
      </c>
      <c r="K598" s="11">
        <v>4065.9156342292476</v>
      </c>
      <c r="L598" s="11">
        <v>4251.2024414483676</v>
      </c>
      <c r="M598" s="11">
        <v>4366.770952762623</v>
      </c>
      <c r="N598" s="11">
        <v>4539.2563127757439</v>
      </c>
      <c r="O598" s="12">
        <v>4480.1886934182648</v>
      </c>
      <c r="P598" s="12">
        <v>4633.465878572355</v>
      </c>
      <c r="Q598" s="12">
        <v>5878.5265532801113</v>
      </c>
      <c r="R598" s="12">
        <v>6233.9694446482281</v>
      </c>
      <c r="S598" s="12">
        <v>6545.7055542768931</v>
      </c>
      <c r="T598" s="187">
        <v>6842.0850825247671</v>
      </c>
      <c r="U598" s="15">
        <v>6853.3263615248616</v>
      </c>
      <c r="V598" s="15">
        <v>7407.4236886059398</v>
      </c>
    </row>
    <row r="599" spans="1:22" ht="15" customHeight="1" x14ac:dyDescent="0.2">
      <c r="A599" s="57" t="s">
        <v>18</v>
      </c>
      <c r="B599" s="58">
        <v>8328.3113975908836</v>
      </c>
      <c r="C599" s="62">
        <v>8622.1188787385345</v>
      </c>
      <c r="D599" s="62">
        <v>8537.3107118941516</v>
      </c>
      <c r="E599" s="62">
        <v>8617.1905772027021</v>
      </c>
      <c r="F599" s="62">
        <v>8591.1201984918607</v>
      </c>
      <c r="G599" s="62">
        <v>9348.2160883406705</v>
      </c>
      <c r="H599" s="62">
        <v>9991.9258989857008</v>
      </c>
      <c r="I599" s="62">
        <v>10484.097793608298</v>
      </c>
      <c r="J599" s="17">
        <v>10280.06885152705</v>
      </c>
      <c r="K599" s="18">
        <v>10489.966356780653</v>
      </c>
      <c r="L599" s="18">
        <v>10528.274601998914</v>
      </c>
      <c r="M599" s="18">
        <v>10661.6080869056</v>
      </c>
      <c r="N599" s="18">
        <v>10988.577748052192</v>
      </c>
      <c r="O599" s="18">
        <v>11004.09652394088</v>
      </c>
      <c r="P599" s="18">
        <v>11528.260844399992</v>
      </c>
      <c r="Q599" s="18">
        <v>12862.403910679162</v>
      </c>
      <c r="R599" s="18">
        <v>13608.974832183992</v>
      </c>
      <c r="S599" s="12">
        <v>14441.282428621578</v>
      </c>
      <c r="T599" s="187">
        <v>14998.938321888294</v>
      </c>
      <c r="U599" s="15">
        <v>15081.641572007997</v>
      </c>
      <c r="V599" s="15">
        <v>16783.722616252329</v>
      </c>
    </row>
    <row r="600" spans="1:22" ht="15" customHeight="1" x14ac:dyDescent="0.2">
      <c r="A600" s="263"/>
      <c r="B600" s="263"/>
      <c r="C600" s="263"/>
      <c r="D600" s="263"/>
      <c r="E600" s="263"/>
      <c r="F600" s="263"/>
      <c r="G600" s="263"/>
      <c r="H600" s="263"/>
      <c r="I600" s="263"/>
      <c r="J600" s="30"/>
      <c r="K600" s="31"/>
      <c r="L600" s="31"/>
      <c r="M600" s="31"/>
      <c r="N600" s="31"/>
      <c r="O600" s="31"/>
      <c r="P600" s="31"/>
      <c r="Q600" s="31"/>
      <c r="R600" s="31"/>
      <c r="S600" s="232"/>
      <c r="T600" s="233"/>
      <c r="U600" s="233"/>
      <c r="V600" s="233"/>
    </row>
    <row r="601" spans="1:22" ht="15" customHeight="1" x14ac:dyDescent="0.2">
      <c r="A601" s="60" t="s">
        <v>52</v>
      </c>
      <c r="B601" s="46"/>
      <c r="C601" s="47"/>
      <c r="D601" s="47"/>
      <c r="E601" s="47"/>
      <c r="F601" s="47"/>
      <c r="G601" s="47"/>
      <c r="H601" s="47"/>
      <c r="I601" s="47"/>
      <c r="J601" s="21"/>
      <c r="K601" s="22"/>
      <c r="L601" s="22"/>
      <c r="M601" s="22"/>
      <c r="N601" s="22"/>
      <c r="O601" s="22"/>
      <c r="P601" s="22"/>
      <c r="Q601" s="22"/>
      <c r="R601" s="22"/>
      <c r="S601" s="7"/>
      <c r="T601" s="49"/>
      <c r="U601" s="50"/>
      <c r="V601" s="50"/>
    </row>
    <row r="602" spans="1:22" ht="15" customHeight="1" x14ac:dyDescent="0.2">
      <c r="A602" s="61"/>
      <c r="J602" s="10"/>
      <c r="K602" s="11"/>
      <c r="L602" s="11"/>
      <c r="M602" s="11"/>
      <c r="N602" s="11"/>
      <c r="O602" s="11"/>
      <c r="P602" s="11"/>
      <c r="Q602" s="11"/>
      <c r="R602" s="11"/>
      <c r="S602" s="7"/>
      <c r="T602" s="49"/>
      <c r="U602" s="50"/>
      <c r="V602" s="50"/>
    </row>
    <row r="603" spans="1:22" ht="15" customHeight="1" x14ac:dyDescent="0.2">
      <c r="A603" s="51" t="s">
        <v>10</v>
      </c>
      <c r="B603" s="52">
        <v>2292.1</v>
      </c>
      <c r="C603" s="53">
        <v>2264.06</v>
      </c>
      <c r="D603" s="53">
        <v>2221.31</v>
      </c>
      <c r="E603" s="53">
        <v>2154.66</v>
      </c>
      <c r="F603" s="53">
        <v>2135.3000000000002</v>
      </c>
      <c r="G603" s="53">
        <v>2098.5</v>
      </c>
      <c r="H603" s="53">
        <v>2062.25</v>
      </c>
      <c r="I603" s="53">
        <v>1997.24</v>
      </c>
      <c r="J603" s="8">
        <v>1987.86</v>
      </c>
      <c r="K603" s="9">
        <v>1960.72</v>
      </c>
      <c r="L603" s="9">
        <v>1904.56</v>
      </c>
      <c r="M603" s="9">
        <v>1915.41</v>
      </c>
      <c r="N603" s="9">
        <v>1879.68</v>
      </c>
      <c r="O603" s="9">
        <v>1875.34</v>
      </c>
      <c r="P603" s="9">
        <v>1903.44</v>
      </c>
      <c r="Q603" s="9">
        <v>1926.33</v>
      </c>
      <c r="R603" s="9">
        <v>1950.84</v>
      </c>
      <c r="S603" s="9">
        <v>1939.62</v>
      </c>
      <c r="T603" s="186">
        <v>1939.18</v>
      </c>
      <c r="U603" s="9">
        <v>1966.35</v>
      </c>
      <c r="V603" s="9">
        <v>1941.32</v>
      </c>
    </row>
    <row r="604" spans="1:22" ht="15" customHeight="1" x14ac:dyDescent="0.2">
      <c r="A604" s="51" t="s">
        <v>11</v>
      </c>
      <c r="B604" s="51">
        <v>2182806</v>
      </c>
      <c r="C604" s="54">
        <v>2427497</v>
      </c>
      <c r="D604" s="54">
        <v>2606790</v>
      </c>
      <c r="E604" s="54">
        <v>2578088</v>
      </c>
      <c r="F604" s="54">
        <v>2464713</v>
      </c>
      <c r="G604" s="54">
        <v>2519591</v>
      </c>
      <c r="H604" s="54">
        <v>2649385</v>
      </c>
      <c r="I604" s="54">
        <v>2463314</v>
      </c>
      <c r="J604" s="10">
        <v>2526343</v>
      </c>
      <c r="K604" s="11">
        <v>3280056</v>
      </c>
      <c r="L604" s="12">
        <v>3339644</v>
      </c>
      <c r="M604" s="12">
        <v>2624828</v>
      </c>
      <c r="N604" s="12">
        <v>2658176</v>
      </c>
      <c r="O604" s="12">
        <v>2497542</v>
      </c>
      <c r="P604" s="12">
        <v>2694902</v>
      </c>
      <c r="Q604" s="12">
        <v>2883575</v>
      </c>
      <c r="R604" s="12">
        <v>3210474</v>
      </c>
      <c r="S604" s="12">
        <v>3231178</v>
      </c>
      <c r="T604" s="187">
        <v>3256573</v>
      </c>
      <c r="U604" s="15">
        <v>2962605</v>
      </c>
      <c r="V604" s="15">
        <v>3379665</v>
      </c>
    </row>
    <row r="605" spans="1:22" ht="15" customHeight="1" x14ac:dyDescent="0.2">
      <c r="A605" s="51" t="s">
        <v>12</v>
      </c>
      <c r="B605" s="51">
        <v>11515568</v>
      </c>
      <c r="C605" s="54">
        <v>11327357</v>
      </c>
      <c r="D605" s="54">
        <v>10941994</v>
      </c>
      <c r="E605" s="54">
        <v>9552245</v>
      </c>
      <c r="F605" s="54">
        <v>10300543</v>
      </c>
      <c r="G605" s="54">
        <v>10661478</v>
      </c>
      <c r="H605" s="54">
        <v>10825026</v>
      </c>
      <c r="I605" s="54">
        <v>13182285</v>
      </c>
      <c r="J605" s="13">
        <v>12536759</v>
      </c>
      <c r="K605" s="14">
        <v>11156593</v>
      </c>
      <c r="L605" s="11">
        <v>10331479</v>
      </c>
      <c r="M605" s="11">
        <v>11908198</v>
      </c>
      <c r="N605" s="11">
        <v>12178072</v>
      </c>
      <c r="O605" s="11">
        <v>12433837</v>
      </c>
      <c r="P605" s="11">
        <v>13014241</v>
      </c>
      <c r="Q605" s="11">
        <v>13986893</v>
      </c>
      <c r="R605" s="11">
        <v>14256569</v>
      </c>
      <c r="S605" s="11">
        <v>15071349</v>
      </c>
      <c r="T605" s="188">
        <v>16926936</v>
      </c>
      <c r="U605" s="11">
        <v>16680852</v>
      </c>
      <c r="V605" s="11">
        <v>16899196</v>
      </c>
    </row>
    <row r="606" spans="1:22" ht="15" customHeight="1" x14ac:dyDescent="0.2">
      <c r="A606" s="51" t="s">
        <v>13</v>
      </c>
      <c r="B606" s="51">
        <v>7303861</v>
      </c>
      <c r="C606" s="54">
        <v>7995444</v>
      </c>
      <c r="D606" s="54">
        <v>8073591</v>
      </c>
      <c r="E606" s="54">
        <v>8658386</v>
      </c>
      <c r="F606" s="54">
        <v>8922500</v>
      </c>
      <c r="G606" s="54">
        <v>9550183</v>
      </c>
      <c r="H606" s="54">
        <v>10879982</v>
      </c>
      <c r="I606" s="54">
        <v>10708930</v>
      </c>
      <c r="J606" s="10">
        <v>9450694</v>
      </c>
      <c r="K606" s="11">
        <v>9359661</v>
      </c>
      <c r="L606" s="11">
        <v>11638675</v>
      </c>
      <c r="M606" s="11">
        <v>10334824</v>
      </c>
      <c r="N606" s="11">
        <v>9856467</v>
      </c>
      <c r="O606" s="26">
        <v>9913849</v>
      </c>
      <c r="P606" s="26">
        <v>10518276</v>
      </c>
      <c r="Q606" s="26">
        <v>10831751</v>
      </c>
      <c r="R606" s="26">
        <v>10936642</v>
      </c>
      <c r="S606" s="11">
        <v>12678045</v>
      </c>
      <c r="T606" s="188">
        <v>13223598</v>
      </c>
      <c r="U606" s="11">
        <v>13548666</v>
      </c>
      <c r="V606" s="11">
        <v>13536015</v>
      </c>
    </row>
    <row r="607" spans="1:22" ht="15" customHeight="1" x14ac:dyDescent="0.2">
      <c r="A607" s="51" t="s">
        <v>14</v>
      </c>
      <c r="B607" s="51">
        <v>21002235</v>
      </c>
      <c r="C607" s="54">
        <v>21750298</v>
      </c>
      <c r="D607" s="54">
        <v>21622375</v>
      </c>
      <c r="E607" s="54">
        <v>20788719</v>
      </c>
      <c r="F607" s="54">
        <v>21687756</v>
      </c>
      <c r="G607" s="54">
        <v>22731252</v>
      </c>
      <c r="H607" s="54">
        <v>24354393</v>
      </c>
      <c r="I607" s="54">
        <v>26354529</v>
      </c>
      <c r="J607" s="10">
        <v>24513796</v>
      </c>
      <c r="K607" s="11">
        <v>23796310</v>
      </c>
      <c r="L607" s="11">
        <v>25309798</v>
      </c>
      <c r="M607" s="11">
        <v>24867850</v>
      </c>
      <c r="N607" s="11">
        <v>24692715</v>
      </c>
      <c r="O607" s="11">
        <v>24845228</v>
      </c>
      <c r="P607" s="11">
        <v>26227419</v>
      </c>
      <c r="Q607" s="11">
        <v>27702219</v>
      </c>
      <c r="R607" s="11">
        <v>28403685</v>
      </c>
      <c r="S607" s="11">
        <v>30980572</v>
      </c>
      <c r="T607" s="188">
        <v>33407107</v>
      </c>
      <c r="U607" s="11">
        <v>33192123</v>
      </c>
      <c r="V607" s="11">
        <v>33814876</v>
      </c>
    </row>
    <row r="608" spans="1:22" ht="15" customHeight="1" x14ac:dyDescent="0.2">
      <c r="A608" s="51"/>
      <c r="B608" s="51"/>
      <c r="C608" s="54"/>
      <c r="D608" s="54"/>
      <c r="E608" s="54"/>
      <c r="F608" s="54"/>
      <c r="G608" s="54"/>
      <c r="H608" s="54"/>
      <c r="I608" s="54"/>
      <c r="J608" s="10"/>
      <c r="K608" s="11"/>
      <c r="L608" s="11"/>
      <c r="M608" s="11"/>
      <c r="N608" s="11"/>
      <c r="O608" s="11"/>
      <c r="P608" s="11"/>
      <c r="Q608" s="11"/>
      <c r="R608" s="11"/>
      <c r="S608" s="11"/>
      <c r="T608" s="188"/>
      <c r="U608" s="11"/>
      <c r="V608" s="11"/>
    </row>
    <row r="609" spans="1:22" ht="15" customHeight="1" x14ac:dyDescent="0.2">
      <c r="A609" s="51" t="s">
        <v>15</v>
      </c>
      <c r="B609" s="55">
        <v>952.3170891322369</v>
      </c>
      <c r="C609" s="54">
        <v>1072.1875745342438</v>
      </c>
      <c r="D609" s="54">
        <v>1173.5372370358032</v>
      </c>
      <c r="E609" s="54">
        <v>1196.517315957042</v>
      </c>
      <c r="F609" s="54">
        <v>1154.2701259776143</v>
      </c>
      <c r="G609" s="54">
        <v>1200.6628544198236</v>
      </c>
      <c r="H609" s="54">
        <v>1284.706024972724</v>
      </c>
      <c r="I609" s="54">
        <v>1233.3590354689472</v>
      </c>
      <c r="J609" s="10">
        <v>1270.8857766643528</v>
      </c>
      <c r="K609" s="11">
        <v>1672.8834305765229</v>
      </c>
      <c r="L609" s="11">
        <v>1753.4989708909145</v>
      </c>
      <c r="M609" s="11">
        <v>1370.3739669313618</v>
      </c>
      <c r="N609" s="11">
        <v>1414.1641130405176</v>
      </c>
      <c r="O609" s="11">
        <v>1331.7809037294571</v>
      </c>
      <c r="P609" s="11">
        <v>1415.8061194468962</v>
      </c>
      <c r="Q609" s="11">
        <v>1496.9267986274419</v>
      </c>
      <c r="R609" s="11">
        <v>1645.6880113182015</v>
      </c>
      <c r="S609" s="11">
        <v>1665.8819768820697</v>
      </c>
      <c r="T609" s="188">
        <v>1679.3557070514341</v>
      </c>
      <c r="U609" s="11">
        <v>1506.6519185292548</v>
      </c>
      <c r="V609" s="11">
        <v>1740.9108235633487</v>
      </c>
    </row>
    <row r="610" spans="1:22" ht="15" customHeight="1" x14ac:dyDescent="0.2">
      <c r="A610" s="51" t="s">
        <v>16</v>
      </c>
      <c r="B610" s="55">
        <v>5024.0251297936393</v>
      </c>
      <c r="C610" s="54">
        <v>5003.1169668648363</v>
      </c>
      <c r="D610" s="54">
        <v>4925.919389909558</v>
      </c>
      <c r="E610" s="54">
        <v>4433.2957403952369</v>
      </c>
      <c r="F610" s="54">
        <v>4823.9324685055963</v>
      </c>
      <c r="G610" s="54">
        <v>5080.5232308791992</v>
      </c>
      <c r="H610" s="54">
        <v>5249.1337131773553</v>
      </c>
      <c r="I610" s="54">
        <v>6600.2508461677116</v>
      </c>
      <c r="J610" s="10">
        <v>6306.6609318563687</v>
      </c>
      <c r="K610" s="11">
        <v>5690.0490636092863</v>
      </c>
      <c r="L610" s="11">
        <v>5424.6014827571726</v>
      </c>
      <c r="M610" s="11">
        <v>6217.0490913172634</v>
      </c>
      <c r="N610" s="11">
        <v>6478.8006469186239</v>
      </c>
      <c r="O610" s="11">
        <v>6630.1774611537112</v>
      </c>
      <c r="P610" s="11">
        <v>6837.2215567603916</v>
      </c>
      <c r="Q610" s="11">
        <v>7260.9018184838533</v>
      </c>
      <c r="R610" s="11">
        <v>7307.9130015788078</v>
      </c>
      <c r="S610" s="11">
        <v>7770.2586073560806</v>
      </c>
      <c r="T610" s="188">
        <v>8728.9142833568822</v>
      </c>
      <c r="U610" s="11">
        <v>8483.1550842932338</v>
      </c>
      <c r="V610" s="11">
        <v>8705.0027816125112</v>
      </c>
    </row>
    <row r="611" spans="1:22" ht="15" customHeight="1" x14ac:dyDescent="0.2">
      <c r="A611" s="51" t="s">
        <v>17</v>
      </c>
      <c r="B611" s="55">
        <v>3186.5368003141225</v>
      </c>
      <c r="C611" s="54">
        <v>3531.4629470950417</v>
      </c>
      <c r="D611" s="54">
        <v>3634.6079565661703</v>
      </c>
      <c r="E611" s="54">
        <v>4018.4465298469368</v>
      </c>
      <c r="F611" s="54">
        <v>4178.5697560061817</v>
      </c>
      <c r="G611" s="54">
        <v>4550.9568739575889</v>
      </c>
      <c r="H611" s="54">
        <v>5275.782276639593</v>
      </c>
      <c r="I611" s="54">
        <v>5361.8643728345114</v>
      </c>
      <c r="J611" s="10">
        <v>4754.2050244987076</v>
      </c>
      <c r="K611" s="11">
        <v>4773.5836835448199</v>
      </c>
      <c r="L611" s="11">
        <v>6110.9521359264081</v>
      </c>
      <c r="M611" s="11">
        <v>5395.6197367665409</v>
      </c>
      <c r="N611" s="11">
        <v>5243.6941394279875</v>
      </c>
      <c r="O611" s="12">
        <v>5286.4275278082914</v>
      </c>
      <c r="P611" s="12">
        <v>5525.9298953473708</v>
      </c>
      <c r="Q611" s="12">
        <v>5622.9986554744</v>
      </c>
      <c r="R611" s="12">
        <v>5606.1194152262615</v>
      </c>
      <c r="S611" s="12">
        <v>6536.3550592384081</v>
      </c>
      <c r="T611" s="187">
        <v>6819.1699584360395</v>
      </c>
      <c r="U611" s="15">
        <v>6890.2616522999469</v>
      </c>
      <c r="V611" s="15">
        <v>6972.5830877959324</v>
      </c>
    </row>
    <row r="612" spans="1:22" ht="15" customHeight="1" x14ac:dyDescent="0.2">
      <c r="A612" s="57" t="s">
        <v>18</v>
      </c>
      <c r="B612" s="58">
        <v>9162.8790192399993</v>
      </c>
      <c r="C612" s="62">
        <v>9606.7674884941207</v>
      </c>
      <c r="D612" s="62">
        <v>9734.064583511532</v>
      </c>
      <c r="E612" s="62">
        <v>9648.2595861992158</v>
      </c>
      <c r="F612" s="62">
        <v>10156.772350489391</v>
      </c>
      <c r="G612" s="62">
        <v>10832.142959256611</v>
      </c>
      <c r="H612" s="62">
        <v>11809.622014789671</v>
      </c>
      <c r="I612" s="62">
        <v>13195.47425447117</v>
      </c>
      <c r="J612" s="17">
        <v>12331.751733019428</v>
      </c>
      <c r="K612" s="18">
        <v>12136.516177730629</v>
      </c>
      <c r="L612" s="18">
        <v>13289.052589574496</v>
      </c>
      <c r="M612" s="18">
        <v>12983.042795015166</v>
      </c>
      <c r="N612" s="18">
        <v>13136.65889938713</v>
      </c>
      <c r="O612" s="18">
        <v>13248.38589269146</v>
      </c>
      <c r="P612" s="18">
        <v>13778.957571554658</v>
      </c>
      <c r="Q612" s="18">
        <v>14380.827272585695</v>
      </c>
      <c r="R612" s="18">
        <v>14559.72042812327</v>
      </c>
      <c r="S612" s="12">
        <v>15972.495643476559</v>
      </c>
      <c r="T612" s="187">
        <v>17227.439948844356</v>
      </c>
      <c r="U612" s="15">
        <v>16880.068655122435</v>
      </c>
      <c r="V612" s="15">
        <v>17418.496692971792</v>
      </c>
    </row>
    <row r="613" spans="1:22" ht="15" customHeight="1" x14ac:dyDescent="0.2">
      <c r="A613" s="263"/>
      <c r="B613" s="263"/>
      <c r="C613" s="263"/>
      <c r="D613" s="263"/>
      <c r="E613" s="263"/>
      <c r="F613" s="263"/>
      <c r="G613" s="263"/>
      <c r="H613" s="263"/>
      <c r="I613" s="263"/>
      <c r="J613" s="30"/>
      <c r="K613" s="31"/>
      <c r="L613" s="31"/>
      <c r="M613" s="31"/>
      <c r="N613" s="31"/>
      <c r="O613" s="31"/>
      <c r="P613" s="31"/>
      <c r="Q613" s="31"/>
      <c r="R613" s="31"/>
      <c r="S613" s="232"/>
      <c r="T613" s="233"/>
      <c r="U613" s="233"/>
      <c r="V613" s="233"/>
    </row>
    <row r="614" spans="1:22" ht="15" customHeight="1" x14ac:dyDescent="0.2">
      <c r="A614" s="60" t="s">
        <v>53</v>
      </c>
      <c r="B614" s="46"/>
      <c r="C614" s="47"/>
      <c r="D614" s="47"/>
      <c r="E614" s="47"/>
      <c r="F614" s="47"/>
      <c r="G614" s="47"/>
      <c r="H614" s="47"/>
      <c r="I614" s="47"/>
      <c r="J614" s="21"/>
      <c r="K614" s="22"/>
      <c r="L614" s="22"/>
      <c r="M614" s="22"/>
      <c r="N614" s="22"/>
      <c r="O614" s="22"/>
      <c r="P614" s="22"/>
      <c r="Q614" s="22"/>
      <c r="R614" s="22"/>
      <c r="S614" s="7"/>
      <c r="T614" s="49"/>
      <c r="U614" s="50"/>
      <c r="V614" s="50"/>
    </row>
    <row r="615" spans="1:22" ht="15" customHeight="1" x14ac:dyDescent="0.2">
      <c r="A615" s="61"/>
      <c r="J615" s="10"/>
      <c r="K615" s="11"/>
      <c r="L615" s="11"/>
      <c r="M615" s="11"/>
      <c r="N615" s="11"/>
      <c r="O615" s="11"/>
      <c r="P615" s="11"/>
      <c r="Q615" s="11"/>
      <c r="R615" s="11"/>
      <c r="S615" s="7"/>
      <c r="T615" s="49"/>
      <c r="U615" s="50"/>
      <c r="V615" s="50"/>
    </row>
    <row r="616" spans="1:22" ht="15" customHeight="1" x14ac:dyDescent="0.2">
      <c r="A616" s="51" t="s">
        <v>10</v>
      </c>
      <c r="B616" s="52">
        <v>3169.11</v>
      </c>
      <c r="C616" s="53">
        <v>3320.79</v>
      </c>
      <c r="D616" s="53">
        <v>3416.85</v>
      </c>
      <c r="E616" s="53">
        <v>3345.92</v>
      </c>
      <c r="F616" s="53">
        <v>3329.79</v>
      </c>
      <c r="G616" s="53">
        <v>3313.33</v>
      </c>
      <c r="H616" s="53">
        <v>3405.57</v>
      </c>
      <c r="I616" s="53">
        <v>3275.78</v>
      </c>
      <c r="J616" s="8">
        <v>3178.95</v>
      </c>
      <c r="K616" s="9">
        <v>3177.02</v>
      </c>
      <c r="L616" s="9">
        <v>3161.61</v>
      </c>
      <c r="M616" s="9">
        <v>3112.7</v>
      </c>
      <c r="N616" s="9">
        <v>3139.07</v>
      </c>
      <c r="O616" s="9">
        <v>3101.93</v>
      </c>
      <c r="P616" s="9">
        <v>3097.84</v>
      </c>
      <c r="Q616" s="9">
        <v>3103.31</v>
      </c>
      <c r="R616" s="9">
        <v>3160.51</v>
      </c>
      <c r="S616" s="9">
        <v>3191.3</v>
      </c>
      <c r="T616" s="186">
        <v>3124.12</v>
      </c>
      <c r="U616" s="9">
        <v>3117.8</v>
      </c>
      <c r="V616" s="9">
        <v>3094.01</v>
      </c>
    </row>
    <row r="617" spans="1:22" ht="15" customHeight="1" x14ac:dyDescent="0.2">
      <c r="A617" s="51" t="s">
        <v>11</v>
      </c>
      <c r="B617" s="51">
        <v>2989075</v>
      </c>
      <c r="C617" s="54">
        <v>3474255</v>
      </c>
      <c r="D617" s="54">
        <v>3621909</v>
      </c>
      <c r="E617" s="54">
        <v>3737400</v>
      </c>
      <c r="F617" s="54">
        <v>3603720</v>
      </c>
      <c r="G617" s="54">
        <v>4501761</v>
      </c>
      <c r="H617" s="54">
        <v>4854189</v>
      </c>
      <c r="I617" s="54">
        <v>4659532</v>
      </c>
      <c r="J617" s="10">
        <v>4888568</v>
      </c>
      <c r="K617" s="11">
        <v>6947455</v>
      </c>
      <c r="L617" s="12">
        <v>4936322</v>
      </c>
      <c r="M617" s="12">
        <v>3962759</v>
      </c>
      <c r="N617" s="12">
        <v>3829783</v>
      </c>
      <c r="O617" s="12">
        <v>4156865</v>
      </c>
      <c r="P617" s="12">
        <v>4454597</v>
      </c>
      <c r="Q617" s="12">
        <v>4759665</v>
      </c>
      <c r="R617" s="12">
        <v>5127649</v>
      </c>
      <c r="S617" s="12">
        <v>5454937</v>
      </c>
      <c r="T617" s="187">
        <v>5084108</v>
      </c>
      <c r="U617" s="15">
        <v>5742262</v>
      </c>
      <c r="V617" s="15">
        <v>6717701</v>
      </c>
    </row>
    <row r="618" spans="1:22" ht="15" customHeight="1" x14ac:dyDescent="0.2">
      <c r="A618" s="51" t="s">
        <v>12</v>
      </c>
      <c r="B618" s="51">
        <v>15091490</v>
      </c>
      <c r="C618" s="54">
        <v>15644154</v>
      </c>
      <c r="D618" s="54">
        <v>15379911</v>
      </c>
      <c r="E618" s="54">
        <v>13945226</v>
      </c>
      <c r="F618" s="54">
        <v>15171244</v>
      </c>
      <c r="G618" s="54">
        <v>17429734</v>
      </c>
      <c r="H618" s="54">
        <v>18478996</v>
      </c>
      <c r="I618" s="54">
        <v>20412723</v>
      </c>
      <c r="J618" s="13">
        <v>19368364</v>
      </c>
      <c r="K618" s="14">
        <v>16944812</v>
      </c>
      <c r="L618" s="11">
        <v>18011883</v>
      </c>
      <c r="M618" s="11">
        <v>19489511</v>
      </c>
      <c r="N618" s="11">
        <v>20708794</v>
      </c>
      <c r="O618" s="11">
        <v>20212157</v>
      </c>
      <c r="P618" s="11">
        <v>21980016</v>
      </c>
      <c r="Q618" s="11">
        <v>21643922</v>
      </c>
      <c r="R618" s="11">
        <v>22466840</v>
      </c>
      <c r="S618" s="11">
        <v>23957586</v>
      </c>
      <c r="T618" s="188">
        <v>25957056</v>
      </c>
      <c r="U618" s="11">
        <v>26453759</v>
      </c>
      <c r="V618" s="11">
        <v>27844173</v>
      </c>
    </row>
    <row r="619" spans="1:22" ht="15" customHeight="1" x14ac:dyDescent="0.2">
      <c r="A619" s="51" t="s">
        <v>13</v>
      </c>
      <c r="B619" s="51">
        <v>8190028</v>
      </c>
      <c r="C619" s="54">
        <v>8092058</v>
      </c>
      <c r="D619" s="54">
        <v>8050494</v>
      </c>
      <c r="E619" s="54">
        <v>8298354</v>
      </c>
      <c r="F619" s="54">
        <v>8966920</v>
      </c>
      <c r="G619" s="54">
        <v>8769260</v>
      </c>
      <c r="H619" s="54">
        <v>9428683</v>
      </c>
      <c r="I619" s="54">
        <v>9184825</v>
      </c>
      <c r="J619" s="10">
        <v>10383812</v>
      </c>
      <c r="K619" s="11">
        <v>10848827</v>
      </c>
      <c r="L619" s="11">
        <v>9855815</v>
      </c>
      <c r="M619" s="11">
        <v>10043896</v>
      </c>
      <c r="N619" s="11">
        <v>10927799</v>
      </c>
      <c r="O619" s="26">
        <v>11363465</v>
      </c>
      <c r="P619" s="26">
        <v>10746443</v>
      </c>
      <c r="Q619" s="26">
        <v>11032555</v>
      </c>
      <c r="R619" s="26">
        <v>11349182</v>
      </c>
      <c r="S619" s="11">
        <v>13196328</v>
      </c>
      <c r="T619" s="188">
        <v>14159860</v>
      </c>
      <c r="U619" s="11">
        <v>13516156</v>
      </c>
      <c r="V619" s="11">
        <v>13827645</v>
      </c>
    </row>
    <row r="620" spans="1:22" ht="15" customHeight="1" x14ac:dyDescent="0.2">
      <c r="A620" s="51" t="s">
        <v>14</v>
      </c>
      <c r="B620" s="51">
        <v>26270593</v>
      </c>
      <c r="C620" s="54">
        <v>27210467</v>
      </c>
      <c r="D620" s="54">
        <v>27052314</v>
      </c>
      <c r="E620" s="54">
        <v>25980980</v>
      </c>
      <c r="F620" s="54">
        <v>27741884</v>
      </c>
      <c r="G620" s="54">
        <v>30700755</v>
      </c>
      <c r="H620" s="54">
        <v>32761868</v>
      </c>
      <c r="I620" s="54">
        <v>34257080</v>
      </c>
      <c r="J620" s="10">
        <v>34640744</v>
      </c>
      <c r="K620" s="11">
        <v>34741094</v>
      </c>
      <c r="L620" s="11">
        <v>32804020</v>
      </c>
      <c r="M620" s="11">
        <v>33496166</v>
      </c>
      <c r="N620" s="11">
        <v>35466376</v>
      </c>
      <c r="O620" s="11">
        <v>35732487</v>
      </c>
      <c r="P620" s="11">
        <v>37181056</v>
      </c>
      <c r="Q620" s="11">
        <v>37436142</v>
      </c>
      <c r="R620" s="11">
        <v>38943671</v>
      </c>
      <c r="S620" s="11">
        <v>42608851</v>
      </c>
      <c r="T620" s="188">
        <v>45201024</v>
      </c>
      <c r="U620" s="11">
        <v>45712177</v>
      </c>
      <c r="V620" s="11">
        <v>48389519</v>
      </c>
    </row>
    <row r="621" spans="1:22" ht="15" customHeight="1" x14ac:dyDescent="0.2">
      <c r="A621" s="51"/>
      <c r="B621" s="51"/>
      <c r="C621" s="54"/>
      <c r="D621" s="54"/>
      <c r="E621" s="54"/>
      <c r="F621" s="54"/>
      <c r="G621" s="54"/>
      <c r="H621" s="54"/>
      <c r="I621" s="54"/>
      <c r="J621" s="10"/>
      <c r="K621" s="11"/>
      <c r="L621" s="11"/>
      <c r="M621" s="11"/>
      <c r="N621" s="11"/>
      <c r="O621" s="11"/>
      <c r="P621" s="11"/>
      <c r="Q621" s="11"/>
      <c r="R621" s="11"/>
      <c r="S621" s="11"/>
      <c r="T621" s="188"/>
      <c r="U621" s="11"/>
      <c r="V621" s="11"/>
    </row>
    <row r="622" spans="1:22" ht="15" customHeight="1" x14ac:dyDescent="0.2">
      <c r="A622" s="51" t="s">
        <v>15</v>
      </c>
      <c r="B622" s="55">
        <v>943.19067498445929</v>
      </c>
      <c r="C622" s="54">
        <v>1046.2134010280686</v>
      </c>
      <c r="D622" s="54">
        <v>1060.0140480266912</v>
      </c>
      <c r="E622" s="54">
        <v>1117.0021996939556</v>
      </c>
      <c r="F622" s="54">
        <v>1082.2664492355375</v>
      </c>
      <c r="G622" s="54">
        <v>1358.6817491768102</v>
      </c>
      <c r="H622" s="54">
        <v>1425.3675596155708</v>
      </c>
      <c r="I622" s="54">
        <v>1422.4190879729408</v>
      </c>
      <c r="J622" s="10">
        <v>1537.7932965287282</v>
      </c>
      <c r="K622" s="11">
        <v>2186.7835267011224</v>
      </c>
      <c r="L622" s="11">
        <v>1561.331726557039</v>
      </c>
      <c r="M622" s="11">
        <v>1273.093777106692</v>
      </c>
      <c r="N622" s="11">
        <v>1220.0374633251249</v>
      </c>
      <c r="O622" s="11">
        <v>1340.0898795266173</v>
      </c>
      <c r="P622" s="11">
        <v>1437.9687136843736</v>
      </c>
      <c r="Q622" s="11">
        <v>1533.7381698895695</v>
      </c>
      <c r="R622" s="11">
        <v>1622.4118892204106</v>
      </c>
      <c r="S622" s="11">
        <v>1709.3150126907528</v>
      </c>
      <c r="T622" s="188">
        <v>1627.372828188418</v>
      </c>
      <c r="U622" s="11">
        <v>1841.7672717942137</v>
      </c>
      <c r="V622" s="11">
        <v>2171.1956328518654</v>
      </c>
    </row>
    <row r="623" spans="1:22" ht="15" customHeight="1" x14ac:dyDescent="0.2">
      <c r="A623" s="51" t="s">
        <v>16</v>
      </c>
      <c r="B623" s="55">
        <v>4762.0593794472261</v>
      </c>
      <c r="C623" s="54">
        <v>4710.9735936328407</v>
      </c>
      <c r="D623" s="54">
        <v>4501.1958382720932</v>
      </c>
      <c r="E623" s="54">
        <v>4167.8300736419278</v>
      </c>
      <c r="F623" s="54">
        <v>4556.2164580949548</v>
      </c>
      <c r="G623" s="54">
        <v>5260.4883908333913</v>
      </c>
      <c r="H623" s="54">
        <v>5426.1095793068416</v>
      </c>
      <c r="I623" s="54">
        <v>6231.4083973893239</v>
      </c>
      <c r="J623" s="10">
        <v>6092.6922411488076</v>
      </c>
      <c r="K623" s="11">
        <v>5333.5553443163717</v>
      </c>
      <c r="L623" s="11">
        <v>5697.0603584882383</v>
      </c>
      <c r="M623" s="11">
        <v>6261.287949368716</v>
      </c>
      <c r="N623" s="11">
        <v>6597.1112463245481</v>
      </c>
      <c r="O623" s="11">
        <v>6515.9939134667775</v>
      </c>
      <c r="P623" s="11">
        <v>7095.2715440435913</v>
      </c>
      <c r="Q623" s="11">
        <v>6974.4633955357349</v>
      </c>
      <c r="R623" s="11">
        <v>7108.6122176484168</v>
      </c>
      <c r="S623" s="11">
        <v>7507.1557045718046</v>
      </c>
      <c r="T623" s="188">
        <v>8308.597621090099</v>
      </c>
      <c r="U623" s="11">
        <v>8484.7517480274546</v>
      </c>
      <c r="V623" s="11">
        <v>8999.3804157064769</v>
      </c>
    </row>
    <row r="624" spans="1:22" ht="15" customHeight="1" x14ac:dyDescent="0.2">
      <c r="A624" s="51" t="s">
        <v>17</v>
      </c>
      <c r="B624" s="55">
        <v>2584.3306164822297</v>
      </c>
      <c r="C624" s="54">
        <v>2436.7870295923562</v>
      </c>
      <c r="D624" s="54">
        <v>2356.1157206198691</v>
      </c>
      <c r="E624" s="54">
        <v>2480.1411868783475</v>
      </c>
      <c r="F624" s="54">
        <v>2692.93859372513</v>
      </c>
      <c r="G624" s="54">
        <v>2646.6606103225458</v>
      </c>
      <c r="H624" s="54">
        <v>2768.6064300542935</v>
      </c>
      <c r="I624" s="54">
        <v>2803.8589282552553</v>
      </c>
      <c r="J624" s="10">
        <v>3266.4282231554448</v>
      </c>
      <c r="K624" s="11">
        <v>3414.78083235233</v>
      </c>
      <c r="L624" s="11">
        <v>3117.3405321972032</v>
      </c>
      <c r="M624" s="11">
        <v>3226.7471969672633</v>
      </c>
      <c r="N624" s="11">
        <v>3481.2218268468046</v>
      </c>
      <c r="O624" s="12">
        <v>3663.3531382075034</v>
      </c>
      <c r="P624" s="12">
        <v>3469.0116339126616</v>
      </c>
      <c r="Q624" s="12">
        <v>3555.0927880231106</v>
      </c>
      <c r="R624" s="12">
        <v>3590.9337417062434</v>
      </c>
      <c r="S624" s="12">
        <v>4135.0947889574782</v>
      </c>
      <c r="T624" s="187">
        <v>4532.4315327196136</v>
      </c>
      <c r="U624" s="15">
        <v>4335.1581243184291</v>
      </c>
      <c r="V624" s="15">
        <v>4469.166227646323</v>
      </c>
    </row>
    <row r="625" spans="1:22" ht="15" customHeight="1" x14ac:dyDescent="0.2">
      <c r="A625" s="57" t="s">
        <v>18</v>
      </c>
      <c r="B625" s="58">
        <v>8289.580670913916</v>
      </c>
      <c r="C625" s="62">
        <v>8193.9740242532644</v>
      </c>
      <c r="D625" s="62">
        <v>7917.3256069186536</v>
      </c>
      <c r="E625" s="62">
        <v>7764.9734602142307</v>
      </c>
      <c r="F625" s="62">
        <v>8331.4215010556218</v>
      </c>
      <c r="G625" s="62">
        <v>9265.8307503327469</v>
      </c>
      <c r="H625" s="62">
        <v>9620.0835689767046</v>
      </c>
      <c r="I625" s="62">
        <v>10457.686413617519</v>
      </c>
      <c r="J625" s="17">
        <v>10896.91376083298</v>
      </c>
      <c r="K625" s="18">
        <v>10935.119703369824</v>
      </c>
      <c r="L625" s="18">
        <v>10375.73261724248</v>
      </c>
      <c r="M625" s="18">
        <v>10761.128923442671</v>
      </c>
      <c r="N625" s="18">
        <v>11298.370536496477</v>
      </c>
      <c r="O625" s="18">
        <v>11519.436931200898</v>
      </c>
      <c r="P625" s="18">
        <v>12002.251891640626</v>
      </c>
      <c r="Q625" s="18">
        <v>12063.294353448415</v>
      </c>
      <c r="R625" s="18">
        <v>12321.957848575072</v>
      </c>
      <c r="S625" s="12">
        <v>13351.565506220035</v>
      </c>
      <c r="T625" s="187">
        <v>14468.401981998131</v>
      </c>
      <c r="U625" s="15">
        <v>14661.677144140098</v>
      </c>
      <c r="V625" s="15">
        <v>15639.742276204664</v>
      </c>
    </row>
    <row r="626" spans="1:22" ht="15" customHeight="1" x14ac:dyDescent="0.2">
      <c r="A626" s="263"/>
      <c r="B626" s="263"/>
      <c r="C626" s="263"/>
      <c r="D626" s="263"/>
      <c r="E626" s="263"/>
      <c r="F626" s="263"/>
      <c r="G626" s="263"/>
      <c r="H626" s="263"/>
      <c r="I626" s="263"/>
      <c r="J626" s="30"/>
      <c r="K626" s="31"/>
      <c r="L626" s="31"/>
      <c r="M626" s="31"/>
      <c r="N626" s="31"/>
      <c r="O626" s="31"/>
      <c r="P626" s="31"/>
      <c r="Q626" s="31"/>
      <c r="R626" s="31"/>
      <c r="S626" s="232"/>
      <c r="T626" s="233"/>
      <c r="U626" s="233"/>
      <c r="V626" s="233"/>
    </row>
    <row r="627" spans="1:22" ht="15" customHeight="1" x14ac:dyDescent="0.2">
      <c r="A627" s="60" t="s">
        <v>54</v>
      </c>
      <c r="B627" s="46"/>
      <c r="C627" s="47"/>
      <c r="D627" s="47"/>
      <c r="E627" s="47"/>
      <c r="F627" s="47"/>
      <c r="G627" s="47"/>
      <c r="H627" s="47"/>
      <c r="I627" s="47"/>
      <c r="J627" s="21"/>
      <c r="K627" s="22"/>
      <c r="L627" s="22"/>
      <c r="M627" s="22"/>
      <c r="N627" s="22"/>
      <c r="O627" s="22"/>
      <c r="P627" s="22"/>
      <c r="Q627" s="22"/>
      <c r="R627" s="22"/>
      <c r="S627" s="7"/>
      <c r="T627" s="49"/>
      <c r="U627" s="50"/>
      <c r="V627" s="50"/>
    </row>
    <row r="628" spans="1:22" ht="15" customHeight="1" x14ac:dyDescent="0.2">
      <c r="A628" s="61"/>
      <c r="J628" s="10"/>
      <c r="K628" s="11"/>
      <c r="L628" s="11"/>
      <c r="M628" s="11"/>
      <c r="N628" s="11"/>
      <c r="O628" s="11"/>
      <c r="P628" s="11"/>
      <c r="Q628" s="11"/>
      <c r="R628" s="11"/>
      <c r="S628" s="7"/>
      <c r="T628" s="49"/>
      <c r="U628" s="50"/>
      <c r="V628" s="50"/>
    </row>
    <row r="629" spans="1:22" ht="15" customHeight="1" x14ac:dyDescent="0.2">
      <c r="A629" s="51" t="s">
        <v>10</v>
      </c>
      <c r="B629" s="52">
        <v>14632.14</v>
      </c>
      <c r="C629" s="53">
        <v>14755.29</v>
      </c>
      <c r="D629" s="53">
        <v>15035.19</v>
      </c>
      <c r="E629" s="53">
        <v>15379.71</v>
      </c>
      <c r="F629" s="53">
        <v>15900.130000000001</v>
      </c>
      <c r="G629" s="53">
        <v>16392.72</v>
      </c>
      <c r="H629" s="53">
        <v>16566.599999999999</v>
      </c>
      <c r="I629" s="53">
        <v>16503.32</v>
      </c>
      <c r="J629" s="8">
        <v>16426.63</v>
      </c>
      <c r="K629" s="9">
        <v>16325.23</v>
      </c>
      <c r="L629" s="9">
        <v>16367.59</v>
      </c>
      <c r="M629" s="9">
        <v>16339.37</v>
      </c>
      <c r="N629" s="9">
        <v>16237.51</v>
      </c>
      <c r="O629" s="9">
        <v>16320.87</v>
      </c>
      <c r="P629" s="9">
        <v>16461.080000000002</v>
      </c>
      <c r="Q629" s="9">
        <v>16621.91</v>
      </c>
      <c r="R629" s="9">
        <v>16820.71</v>
      </c>
      <c r="S629" s="9">
        <v>16724.36</v>
      </c>
      <c r="T629" s="186">
        <v>16899.259999999998</v>
      </c>
      <c r="U629" s="9">
        <v>16978.7</v>
      </c>
      <c r="V629" s="9">
        <v>16443.52</v>
      </c>
    </row>
    <row r="630" spans="1:22" ht="15" customHeight="1" x14ac:dyDescent="0.2">
      <c r="A630" s="51" t="s">
        <v>11</v>
      </c>
      <c r="B630" s="51">
        <v>3521096</v>
      </c>
      <c r="C630" s="54">
        <v>5090944</v>
      </c>
      <c r="D630" s="54">
        <v>6116804</v>
      </c>
      <c r="E630" s="54">
        <v>7907728</v>
      </c>
      <c r="F630" s="54">
        <v>10017704</v>
      </c>
      <c r="G630" s="54">
        <v>10552123</v>
      </c>
      <c r="H630" s="54">
        <v>8686155</v>
      </c>
      <c r="I630" s="54">
        <v>8297706</v>
      </c>
      <c r="J630" s="10">
        <v>9342077</v>
      </c>
      <c r="K630" s="11">
        <v>14722502</v>
      </c>
      <c r="L630" s="12">
        <v>15432557</v>
      </c>
      <c r="M630" s="12">
        <v>10090045</v>
      </c>
      <c r="N630" s="12">
        <v>12600611</v>
      </c>
      <c r="O630" s="12">
        <v>14620869</v>
      </c>
      <c r="P630" s="12">
        <v>15051246</v>
      </c>
      <c r="Q630" s="12">
        <v>14959921</v>
      </c>
      <c r="R630" s="12">
        <v>13646612</v>
      </c>
      <c r="S630" s="12">
        <v>14699611</v>
      </c>
      <c r="T630" s="187">
        <v>15731877</v>
      </c>
      <c r="U630" s="15">
        <v>17316822</v>
      </c>
      <c r="V630" s="15">
        <v>18584590</v>
      </c>
    </row>
    <row r="631" spans="1:22" ht="15" customHeight="1" x14ac:dyDescent="0.2">
      <c r="A631" s="51" t="s">
        <v>12</v>
      </c>
      <c r="B631" s="51">
        <v>59318104</v>
      </c>
      <c r="C631" s="54">
        <v>71447365</v>
      </c>
      <c r="D631" s="54">
        <v>64852843</v>
      </c>
      <c r="E631" s="54">
        <v>61548978</v>
      </c>
      <c r="F631" s="54">
        <v>67777161</v>
      </c>
      <c r="G631" s="54">
        <v>73934381</v>
      </c>
      <c r="H631" s="54">
        <v>76608724</v>
      </c>
      <c r="I631" s="54">
        <v>107518499</v>
      </c>
      <c r="J631" s="13">
        <v>101296850</v>
      </c>
      <c r="K631" s="14">
        <v>98130190</v>
      </c>
      <c r="L631" s="11">
        <v>95004742</v>
      </c>
      <c r="M631" s="11">
        <v>102362084</v>
      </c>
      <c r="N631" s="11">
        <v>106153586</v>
      </c>
      <c r="O631" s="11">
        <v>108548856</v>
      </c>
      <c r="P631" s="11">
        <v>112187990</v>
      </c>
      <c r="Q631" s="11">
        <v>111665405</v>
      </c>
      <c r="R631" s="11">
        <v>119607709</v>
      </c>
      <c r="S631" s="11">
        <v>124135523</v>
      </c>
      <c r="T631" s="188">
        <v>130413024</v>
      </c>
      <c r="U631" s="11">
        <v>136512109</v>
      </c>
      <c r="V631" s="11">
        <v>141132932</v>
      </c>
    </row>
    <row r="632" spans="1:22" ht="15" customHeight="1" x14ac:dyDescent="0.2">
      <c r="A632" s="51" t="s">
        <v>13</v>
      </c>
      <c r="B632" s="51">
        <v>57590713</v>
      </c>
      <c r="C632" s="54">
        <v>61456167</v>
      </c>
      <c r="D632" s="54">
        <v>66490920</v>
      </c>
      <c r="E632" s="54">
        <v>71005019</v>
      </c>
      <c r="F632" s="54">
        <v>74735870</v>
      </c>
      <c r="G632" s="54">
        <v>81770510</v>
      </c>
      <c r="H632" s="54">
        <v>91972603</v>
      </c>
      <c r="I632" s="54">
        <v>77479315</v>
      </c>
      <c r="J632" s="10">
        <v>79947070</v>
      </c>
      <c r="K632" s="11">
        <v>81856872</v>
      </c>
      <c r="L632" s="11">
        <v>84983710</v>
      </c>
      <c r="M632" s="11">
        <v>88977017</v>
      </c>
      <c r="N632" s="11">
        <v>89387512</v>
      </c>
      <c r="O632" s="26">
        <v>93618244</v>
      </c>
      <c r="P632" s="26">
        <v>97101046</v>
      </c>
      <c r="Q632" s="26">
        <v>99545739</v>
      </c>
      <c r="R632" s="26">
        <v>103390248</v>
      </c>
      <c r="S632" s="11">
        <v>106176098</v>
      </c>
      <c r="T632" s="188">
        <v>108775445</v>
      </c>
      <c r="U632" s="11">
        <v>120963476</v>
      </c>
      <c r="V632" s="11">
        <v>120802312</v>
      </c>
    </row>
    <row r="633" spans="1:22" ht="15" customHeight="1" x14ac:dyDescent="0.2">
      <c r="A633" s="51" t="s">
        <v>14</v>
      </c>
      <c r="B633" s="51">
        <v>120429913</v>
      </c>
      <c r="C633" s="54">
        <v>137994476</v>
      </c>
      <c r="D633" s="54">
        <v>137460567</v>
      </c>
      <c r="E633" s="54">
        <v>140461725</v>
      </c>
      <c r="F633" s="54">
        <v>152530735</v>
      </c>
      <c r="G633" s="54">
        <v>166257014</v>
      </c>
      <c r="H633" s="54">
        <v>177267482</v>
      </c>
      <c r="I633" s="54">
        <v>193295520</v>
      </c>
      <c r="J633" s="10">
        <v>190585997</v>
      </c>
      <c r="K633" s="11">
        <v>194709564</v>
      </c>
      <c r="L633" s="11">
        <v>195421009</v>
      </c>
      <c r="M633" s="11">
        <v>201429146</v>
      </c>
      <c r="N633" s="11">
        <v>208141709</v>
      </c>
      <c r="O633" s="11">
        <v>216787969</v>
      </c>
      <c r="P633" s="11">
        <v>224340282</v>
      </c>
      <c r="Q633" s="11">
        <v>226171065</v>
      </c>
      <c r="R633" s="11">
        <v>236644569</v>
      </c>
      <c r="S633" s="11">
        <v>245011232</v>
      </c>
      <c r="T633" s="188">
        <v>254920346</v>
      </c>
      <c r="U633" s="11">
        <v>274792407</v>
      </c>
      <c r="V633" s="11">
        <v>280519834</v>
      </c>
    </row>
    <row r="634" spans="1:22" ht="15" customHeight="1" x14ac:dyDescent="0.2">
      <c r="A634" s="51"/>
      <c r="B634" s="51"/>
      <c r="C634" s="54"/>
      <c r="D634" s="54"/>
      <c r="E634" s="54"/>
      <c r="F634" s="54"/>
      <c r="G634" s="54"/>
      <c r="H634" s="54"/>
      <c r="I634" s="54"/>
      <c r="J634" s="10"/>
      <c r="K634" s="11"/>
      <c r="L634" s="11"/>
      <c r="M634" s="11"/>
      <c r="N634" s="11"/>
      <c r="O634" s="11"/>
      <c r="P634" s="11"/>
      <c r="Q634" s="11"/>
      <c r="R634" s="11"/>
      <c r="S634" s="11"/>
      <c r="T634" s="188"/>
      <c r="U634" s="11"/>
      <c r="V634" s="11"/>
    </row>
    <row r="635" spans="1:22" ht="15" customHeight="1" x14ac:dyDescent="0.2">
      <c r="A635" s="51" t="s">
        <v>15</v>
      </c>
      <c r="B635" s="55">
        <v>240.6412185777337</v>
      </c>
      <c r="C635" s="54">
        <v>345.02500459157358</v>
      </c>
      <c r="D635" s="54">
        <v>406.83250427829643</v>
      </c>
      <c r="E635" s="54">
        <v>514.16626191261082</v>
      </c>
      <c r="F635" s="54">
        <v>630.03912546626975</v>
      </c>
      <c r="G635" s="54">
        <v>643.70787764324643</v>
      </c>
      <c r="H635" s="54">
        <v>524.31730107565829</v>
      </c>
      <c r="I635" s="54">
        <v>502.79010526366818</v>
      </c>
      <c r="J635" s="10">
        <v>568.71537253837209</v>
      </c>
      <c r="K635" s="11">
        <v>901.82508914116374</v>
      </c>
      <c r="L635" s="11">
        <v>942.87289698727795</v>
      </c>
      <c r="M635" s="11">
        <v>617.52962323516749</v>
      </c>
      <c r="N635" s="11">
        <v>776.0186752771823</v>
      </c>
      <c r="O635" s="11">
        <v>895.8388247685325</v>
      </c>
      <c r="P635" s="11">
        <v>914.35349320943692</v>
      </c>
      <c r="Q635" s="11">
        <v>900.01215263468521</v>
      </c>
      <c r="R635" s="11">
        <v>811.29821511696002</v>
      </c>
      <c r="S635" s="11">
        <v>878.93414157552218</v>
      </c>
      <c r="T635" s="188">
        <v>930.92105808183328</v>
      </c>
      <c r="U635" s="11">
        <v>1019.9144810851243</v>
      </c>
      <c r="V635" s="11">
        <v>1130.2075224769392</v>
      </c>
    </row>
    <row r="636" spans="1:22" ht="15" customHeight="1" x14ac:dyDescent="0.2">
      <c r="A636" s="51" t="s">
        <v>16</v>
      </c>
      <c r="B636" s="55">
        <v>4053.9595711905436</v>
      </c>
      <c r="C636" s="54">
        <v>4842.1525432573671</v>
      </c>
      <c r="D636" s="54">
        <v>4313.4036217699941</v>
      </c>
      <c r="E636" s="54">
        <v>4001.9595948168076</v>
      </c>
      <c r="F636" s="54">
        <v>4262.6796762039048</v>
      </c>
      <c r="G636" s="54">
        <v>4510.196050441903</v>
      </c>
      <c r="H636" s="54">
        <v>4624.2876631294293</v>
      </c>
      <c r="I636" s="54">
        <v>6514.9617773878226</v>
      </c>
      <c r="J636" s="10">
        <v>6166.6239514739173</v>
      </c>
      <c r="K636" s="11">
        <v>6010.9529850421713</v>
      </c>
      <c r="L636" s="11">
        <v>5804.442926539582</v>
      </c>
      <c r="M636" s="11">
        <v>6264.7509665305333</v>
      </c>
      <c r="N636" s="11">
        <v>6537.5532332235671</v>
      </c>
      <c r="O636" s="11">
        <v>6650.9233882752569</v>
      </c>
      <c r="P636" s="11">
        <v>6815.3480816568526</v>
      </c>
      <c r="Q636" s="11">
        <v>6717.9647224657092</v>
      </c>
      <c r="R636" s="11">
        <v>7110.7408070170641</v>
      </c>
      <c r="S636" s="11">
        <v>7422.4378690724188</v>
      </c>
      <c r="T636" s="188">
        <v>7717.0848901076151</v>
      </c>
      <c r="U636" s="11">
        <v>8040.1979539069534</v>
      </c>
      <c r="V636" s="11">
        <v>8582.8905246565209</v>
      </c>
    </row>
    <row r="637" spans="1:22" ht="15" customHeight="1" x14ac:dyDescent="0.2">
      <c r="A637" s="51" t="s">
        <v>17</v>
      </c>
      <c r="B637" s="55">
        <v>3935.9050009089583</v>
      </c>
      <c r="C637" s="54">
        <v>4165.0260347305948</v>
      </c>
      <c r="D637" s="54">
        <v>4422.3531594878414</v>
      </c>
      <c r="E637" s="54">
        <v>4616.7983011383185</v>
      </c>
      <c r="F637" s="54">
        <v>4700.3307520127191</v>
      </c>
      <c r="G637" s="54">
        <v>4988.220990781273</v>
      </c>
      <c r="H637" s="54">
        <v>5551.6885178612392</v>
      </c>
      <c r="I637" s="54">
        <v>4694.7714156909033</v>
      </c>
      <c r="J637" s="10">
        <v>4866.9185341119874</v>
      </c>
      <c r="K637" s="11">
        <v>5014.1328483580328</v>
      </c>
      <c r="L637" s="11">
        <v>5192.1944525736535</v>
      </c>
      <c r="M637" s="11">
        <v>5445.5598349263155</v>
      </c>
      <c r="N637" s="11">
        <v>5505.0011978437578</v>
      </c>
      <c r="O637" s="12">
        <v>5736.1062247294412</v>
      </c>
      <c r="P637" s="12">
        <v>5898.8259579565856</v>
      </c>
      <c r="Q637" s="12">
        <v>5988.826735315015</v>
      </c>
      <c r="R637" s="12">
        <v>6146.6042753248821</v>
      </c>
      <c r="S637" s="12">
        <v>6348.5896022329107</v>
      </c>
      <c r="T637" s="187">
        <v>6436.6987075173711</v>
      </c>
      <c r="U637" s="15">
        <v>7124.4250737688981</v>
      </c>
      <c r="V637" s="15">
        <v>7346.4995329467165</v>
      </c>
    </row>
    <row r="638" spans="1:22" ht="15" customHeight="1" x14ac:dyDescent="0.2">
      <c r="A638" s="57" t="s">
        <v>18</v>
      </c>
      <c r="B638" s="58">
        <v>8230.5057906772363</v>
      </c>
      <c r="C638" s="62">
        <v>9352.2035825795356</v>
      </c>
      <c r="D638" s="62">
        <v>9142.5892855361326</v>
      </c>
      <c r="E638" s="62">
        <v>9132.9241578677374</v>
      </c>
      <c r="F638" s="62">
        <v>9593.049553682893</v>
      </c>
      <c r="G638" s="62">
        <v>10142.124918866422</v>
      </c>
      <c r="H638" s="62">
        <v>10700.293482066327</v>
      </c>
      <c r="I638" s="62">
        <v>11712.523298342394</v>
      </c>
      <c r="J638" s="17">
        <v>11602.257858124276</v>
      </c>
      <c r="K638" s="18">
        <v>11926.910922541367</v>
      </c>
      <c r="L638" s="18">
        <v>11939.510276100513</v>
      </c>
      <c r="M638" s="18">
        <v>12327.840424692016</v>
      </c>
      <c r="N638" s="18">
        <v>12818.573106344507</v>
      </c>
      <c r="O638" s="18">
        <v>13282.868437773232</v>
      </c>
      <c r="P638" s="18">
        <v>13628.527532822874</v>
      </c>
      <c r="Q638" s="18">
        <v>13606.803610415409</v>
      </c>
      <c r="R638" s="18">
        <v>14068.643297458908</v>
      </c>
      <c r="S638" s="12">
        <v>14649.96161288085</v>
      </c>
      <c r="T638" s="187">
        <v>15084.704655706819</v>
      </c>
      <c r="U638" s="15">
        <v>16184.537508760975</v>
      </c>
      <c r="V638" s="15">
        <v>17059.597580080175</v>
      </c>
    </row>
    <row r="639" spans="1:22" ht="15" customHeight="1" x14ac:dyDescent="0.2">
      <c r="A639" s="263"/>
      <c r="B639" s="263"/>
      <c r="C639" s="263"/>
      <c r="D639" s="263"/>
      <c r="E639" s="263"/>
      <c r="F639" s="263"/>
      <c r="G639" s="263"/>
      <c r="H639" s="263"/>
      <c r="I639" s="263"/>
      <c r="J639" s="30"/>
      <c r="K639" s="31"/>
      <c r="L639" s="31"/>
      <c r="M639" s="31"/>
      <c r="N639" s="31"/>
      <c r="O639" s="31"/>
      <c r="P639" s="31"/>
      <c r="Q639" s="31"/>
      <c r="R639" s="31"/>
      <c r="S639" s="232"/>
      <c r="T639" s="233"/>
      <c r="U639" s="233"/>
      <c r="V639" s="233"/>
    </row>
    <row r="640" spans="1:22" ht="15" customHeight="1" x14ac:dyDescent="0.2">
      <c r="A640" s="64" t="s">
        <v>83</v>
      </c>
      <c r="B640" s="46"/>
      <c r="C640" s="47"/>
      <c r="D640" s="47"/>
      <c r="E640" s="47"/>
      <c r="F640" s="47"/>
      <c r="G640" s="47"/>
      <c r="H640" s="47"/>
      <c r="I640" s="47"/>
      <c r="J640" s="21"/>
      <c r="K640" s="22"/>
      <c r="L640" s="22"/>
      <c r="M640" s="22"/>
      <c r="N640" s="22"/>
      <c r="O640" s="22"/>
      <c r="P640" s="22"/>
      <c r="Q640" s="22"/>
      <c r="R640" s="22"/>
      <c r="S640" s="7"/>
      <c r="T640" s="49"/>
      <c r="U640" s="50"/>
      <c r="V640" s="50"/>
    </row>
    <row r="641" spans="1:28" ht="15" customHeight="1" x14ac:dyDescent="0.2">
      <c r="A641" s="65"/>
      <c r="J641" s="10"/>
      <c r="K641" s="11"/>
      <c r="L641" s="11"/>
      <c r="M641" s="11"/>
      <c r="N641" s="11"/>
      <c r="O641" s="11"/>
      <c r="P641" s="11"/>
      <c r="Q641" s="11"/>
      <c r="R641" s="11"/>
      <c r="S641" s="7"/>
      <c r="T641" s="49"/>
      <c r="U641" s="50"/>
      <c r="V641" s="50"/>
    </row>
    <row r="642" spans="1:28" ht="15" customHeight="1" x14ac:dyDescent="0.2">
      <c r="A642" s="51" t="s">
        <v>10</v>
      </c>
      <c r="B642" s="52">
        <v>6490.7999999999993</v>
      </c>
      <c r="C642" s="52">
        <v>6295.22</v>
      </c>
      <c r="D642" s="52">
        <v>6366.99</v>
      </c>
      <c r="E642" s="52">
        <v>6067.34</v>
      </c>
      <c r="F642" s="52">
        <v>5945.58</v>
      </c>
      <c r="G642" s="52">
        <v>5759.07</v>
      </c>
      <c r="H642" s="52">
        <v>5650.52</v>
      </c>
      <c r="I642" s="53">
        <v>5457.4</v>
      </c>
      <c r="J642" s="9">
        <v>5297.68</v>
      </c>
      <c r="K642" s="9">
        <v>5146.42</v>
      </c>
      <c r="L642" s="9">
        <v>5070.16</v>
      </c>
      <c r="M642" s="9">
        <v>4992.75</v>
      </c>
      <c r="N642" s="9">
        <v>4927.87</v>
      </c>
      <c r="O642" s="9">
        <v>4883.49</v>
      </c>
      <c r="P642" s="9">
        <v>4775.1400000000003</v>
      </c>
      <c r="Q642" s="9">
        <v>4718.99</v>
      </c>
      <c r="R642" s="9">
        <v>4576.49</v>
      </c>
      <c r="S642" s="9">
        <v>4380.4399999999996</v>
      </c>
      <c r="T642" s="186">
        <v>4230.8599999999997</v>
      </c>
      <c r="U642" s="9">
        <v>3996.62</v>
      </c>
      <c r="V642" s="9">
        <v>4020.57</v>
      </c>
    </row>
    <row r="643" spans="1:28" ht="15" customHeight="1" x14ac:dyDescent="0.2">
      <c r="A643" s="51" t="s">
        <v>11</v>
      </c>
      <c r="B643" s="52">
        <v>7035076</v>
      </c>
      <c r="C643" s="52">
        <v>8049840</v>
      </c>
      <c r="D643" s="52">
        <v>10280671</v>
      </c>
      <c r="E643" s="52">
        <v>12878131</v>
      </c>
      <c r="F643" s="52">
        <v>12165282</v>
      </c>
      <c r="G643" s="52">
        <v>11654005</v>
      </c>
      <c r="H643" s="52">
        <v>10586744</v>
      </c>
      <c r="I643" s="53">
        <v>10365897</v>
      </c>
      <c r="J643" s="11">
        <v>10651732</v>
      </c>
      <c r="K643" s="11">
        <v>13870890</v>
      </c>
      <c r="L643" s="12">
        <v>12515774</v>
      </c>
      <c r="M643" s="12">
        <v>9862356</v>
      </c>
      <c r="N643" s="12">
        <v>10002158</v>
      </c>
      <c r="O643" s="12">
        <v>9757887</v>
      </c>
      <c r="P643" s="12">
        <v>8980501</v>
      </c>
      <c r="Q643" s="12">
        <v>9766189</v>
      </c>
      <c r="R643" s="12">
        <v>9449530</v>
      </c>
      <c r="S643" s="12">
        <v>9784503</v>
      </c>
      <c r="T643" s="187">
        <v>10011198</v>
      </c>
      <c r="U643" s="15">
        <v>9117003</v>
      </c>
      <c r="V643" s="15">
        <v>11018370</v>
      </c>
    </row>
    <row r="644" spans="1:28" ht="15" customHeight="1" x14ac:dyDescent="0.2">
      <c r="A644" s="51" t="s">
        <v>12</v>
      </c>
      <c r="B644" s="52">
        <v>32940595</v>
      </c>
      <c r="C644" s="52">
        <v>33245696</v>
      </c>
      <c r="D644" s="52">
        <v>28564142</v>
      </c>
      <c r="E644" s="52">
        <v>28274862</v>
      </c>
      <c r="F644" s="52">
        <v>28641627</v>
      </c>
      <c r="G644" s="52">
        <v>29821717</v>
      </c>
      <c r="H644" s="52">
        <v>30860676</v>
      </c>
      <c r="I644" s="53">
        <v>34602863</v>
      </c>
      <c r="J644" s="32">
        <v>32065982</v>
      </c>
      <c r="K644" s="32">
        <v>27408724</v>
      </c>
      <c r="L644" s="11">
        <v>25891470</v>
      </c>
      <c r="M644" s="11">
        <v>26213022</v>
      </c>
      <c r="N644" s="11">
        <v>28666034</v>
      </c>
      <c r="O644" s="11">
        <v>27786042</v>
      </c>
      <c r="P644" s="11">
        <v>28129094</v>
      </c>
      <c r="Q644" s="11">
        <v>29794665</v>
      </c>
      <c r="R644" s="11">
        <v>30106081</v>
      </c>
      <c r="S644" s="11">
        <v>32976198</v>
      </c>
      <c r="T644" s="188">
        <v>30598642</v>
      </c>
      <c r="U644" s="11">
        <v>30885940</v>
      </c>
      <c r="V644" s="11">
        <v>31813962</v>
      </c>
    </row>
    <row r="645" spans="1:28" ht="15" customHeight="1" x14ac:dyDescent="0.2">
      <c r="A645" s="51" t="s">
        <v>13</v>
      </c>
      <c r="B645" s="52">
        <v>12444355</v>
      </c>
      <c r="C645" s="52">
        <v>11876048</v>
      </c>
      <c r="D645" s="52">
        <v>12083934</v>
      </c>
      <c r="E645" s="52">
        <v>11495776</v>
      </c>
      <c r="F645" s="52">
        <v>11742589</v>
      </c>
      <c r="G645" s="52">
        <v>12551825</v>
      </c>
      <c r="H645" s="52">
        <v>13196110</v>
      </c>
      <c r="I645" s="53">
        <v>12292682</v>
      </c>
      <c r="J645" s="11">
        <v>12630535</v>
      </c>
      <c r="K645" s="11">
        <v>11958616</v>
      </c>
      <c r="L645" s="11">
        <v>10220658</v>
      </c>
      <c r="M645" s="11">
        <v>9995106</v>
      </c>
      <c r="N645" s="11">
        <v>11638974</v>
      </c>
      <c r="O645" s="26">
        <v>11186153</v>
      </c>
      <c r="P645" s="26">
        <v>11066162</v>
      </c>
      <c r="Q645" s="26">
        <v>11703930</v>
      </c>
      <c r="R645" s="26">
        <v>11643714</v>
      </c>
      <c r="S645" s="11">
        <v>11869417</v>
      </c>
      <c r="T645" s="188">
        <v>10988788</v>
      </c>
      <c r="U645" s="11">
        <v>10352683</v>
      </c>
      <c r="V645" s="11">
        <v>10908524</v>
      </c>
    </row>
    <row r="646" spans="1:28" ht="15" customHeight="1" x14ac:dyDescent="0.2">
      <c r="A646" s="51" t="s">
        <v>14</v>
      </c>
      <c r="B646" s="51">
        <v>52420026</v>
      </c>
      <c r="C646" s="54">
        <v>53171584</v>
      </c>
      <c r="D646" s="54">
        <v>50928747</v>
      </c>
      <c r="E646" s="54">
        <v>52648769</v>
      </c>
      <c r="F646" s="54">
        <v>52549498</v>
      </c>
      <c r="G646" s="54">
        <v>54027547</v>
      </c>
      <c r="H646" s="54">
        <v>54643530</v>
      </c>
      <c r="I646" s="54">
        <v>57261442</v>
      </c>
      <c r="J646" s="11">
        <v>55348249</v>
      </c>
      <c r="K646" s="11">
        <v>53238230</v>
      </c>
      <c r="L646" s="11">
        <v>48627902</v>
      </c>
      <c r="M646" s="11">
        <v>46070484</v>
      </c>
      <c r="N646" s="11">
        <v>50307166</v>
      </c>
      <c r="O646" s="11">
        <v>48730082</v>
      </c>
      <c r="P646" s="11">
        <v>48175757</v>
      </c>
      <c r="Q646" s="11">
        <v>51264784</v>
      </c>
      <c r="R646" s="11">
        <v>51199325</v>
      </c>
      <c r="S646" s="11">
        <v>54630118</v>
      </c>
      <c r="T646" s="188">
        <v>51598628</v>
      </c>
      <c r="U646" s="11">
        <v>50355626</v>
      </c>
      <c r="V646" s="11">
        <v>53740856</v>
      </c>
    </row>
    <row r="647" spans="1:28" ht="15" customHeight="1" x14ac:dyDescent="0.2">
      <c r="A647" s="51"/>
      <c r="B647" s="51"/>
      <c r="C647" s="54"/>
      <c r="D647" s="54"/>
      <c r="E647" s="54"/>
      <c r="F647" s="54"/>
      <c r="G647" s="54"/>
      <c r="H647" s="54"/>
      <c r="I647" s="54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88"/>
      <c r="U647" s="11"/>
      <c r="V647" s="11"/>
    </row>
    <row r="648" spans="1:28" ht="15" customHeight="1" x14ac:dyDescent="0.2">
      <c r="A648" s="51" t="s">
        <v>15</v>
      </c>
      <c r="B648" s="55">
        <v>1083.8534541196773</v>
      </c>
      <c r="C648" s="54">
        <v>1278.7225863432891</v>
      </c>
      <c r="D648" s="54">
        <v>1614.6830763045018</v>
      </c>
      <c r="E648" s="54">
        <v>2122.5332682856078</v>
      </c>
      <c r="F648" s="54">
        <v>2046.1051739275226</v>
      </c>
      <c r="G648" s="54">
        <v>2023.5914826525811</v>
      </c>
      <c r="H648" s="54">
        <v>1873.587563622463</v>
      </c>
      <c r="I648" s="54">
        <v>1899.4204199802105</v>
      </c>
      <c r="J648" s="11">
        <v>2010.640884311623</v>
      </c>
      <c r="K648" s="11">
        <v>2695.2502904931971</v>
      </c>
      <c r="L648" s="11">
        <v>2468.5165754137938</v>
      </c>
      <c r="M648" s="11">
        <v>1975.335436382755</v>
      </c>
      <c r="N648" s="11">
        <v>2029.7122286099268</v>
      </c>
      <c r="O648" s="11">
        <v>1998.1380119545654</v>
      </c>
      <c r="P648" s="11">
        <v>1880.678053418329</v>
      </c>
      <c r="Q648" s="11">
        <v>2069.5506877530997</v>
      </c>
      <c r="R648" s="11">
        <v>2064.7985683351217</v>
      </c>
      <c r="S648" s="11">
        <v>2233.6804065345036</v>
      </c>
      <c r="T648" s="188">
        <v>2366.2323971958422</v>
      </c>
      <c r="U648" s="11">
        <v>2281.1783457021183</v>
      </c>
      <c r="V648" s="11">
        <v>2740.499481416814</v>
      </c>
    </row>
    <row r="649" spans="1:28" ht="15" customHeight="1" x14ac:dyDescent="0.2">
      <c r="A649" s="51" t="s">
        <v>16</v>
      </c>
      <c r="B649" s="55">
        <v>5074.9668761939984</v>
      </c>
      <c r="C649" s="54">
        <v>5281.1015341799011</v>
      </c>
      <c r="D649" s="54">
        <v>4486.2866126694089</v>
      </c>
      <c r="E649" s="54">
        <v>4660.1743103237995</v>
      </c>
      <c r="F649" s="54">
        <v>4817.2973873028368</v>
      </c>
      <c r="G649" s="54">
        <v>5178.2174899766806</v>
      </c>
      <c r="H649" s="54">
        <v>5461.5638914648562</v>
      </c>
      <c r="I649" s="54">
        <v>6340.5400007329499</v>
      </c>
      <c r="J649" s="11">
        <v>6052.8348258105434</v>
      </c>
      <c r="K649" s="11">
        <v>5325.7845259423057</v>
      </c>
      <c r="L649" s="11">
        <v>5106.6376603499693</v>
      </c>
      <c r="M649" s="11">
        <v>5250.2172149616945</v>
      </c>
      <c r="N649" s="11">
        <v>5817.1246400574692</v>
      </c>
      <c r="O649" s="11">
        <v>5689.791931589908</v>
      </c>
      <c r="P649" s="11">
        <v>5890.7370255112937</v>
      </c>
      <c r="Q649" s="11">
        <v>6313.7800673449192</v>
      </c>
      <c r="R649" s="11">
        <v>6578.4216725044744</v>
      </c>
      <c r="S649" s="11">
        <v>7528.0560856900229</v>
      </c>
      <c r="T649" s="188">
        <v>7232.251126248565</v>
      </c>
      <c r="U649" s="11">
        <v>7728.015172821034</v>
      </c>
      <c r="V649" s="11">
        <v>7912.7989314947881</v>
      </c>
    </row>
    <row r="650" spans="1:28" ht="15" customHeight="1" x14ac:dyDescent="0.2">
      <c r="A650" s="51" t="s">
        <v>17</v>
      </c>
      <c r="B650" s="55">
        <v>1917.2297713687067</v>
      </c>
      <c r="C650" s="54">
        <v>1886.5183424884276</v>
      </c>
      <c r="D650" s="54">
        <v>1897.9037190257877</v>
      </c>
      <c r="E650" s="54">
        <v>1894.6978412286107</v>
      </c>
      <c r="F650" s="54">
        <v>1975.0115211636207</v>
      </c>
      <c r="G650" s="54">
        <v>2179.4881812514868</v>
      </c>
      <c r="H650" s="54">
        <v>2335.3797526599319</v>
      </c>
      <c r="I650" s="54">
        <v>2252.4795690255432</v>
      </c>
      <c r="J650" s="11">
        <v>2384.1634451306986</v>
      </c>
      <c r="K650" s="11">
        <v>2323.6766528965768</v>
      </c>
      <c r="L650" s="11">
        <v>2015.8452593212048</v>
      </c>
      <c r="M650" s="11">
        <v>2001.9239897851885</v>
      </c>
      <c r="N650" s="11">
        <v>2361.8670947082614</v>
      </c>
      <c r="O650" s="12">
        <v>2290.6063081935258</v>
      </c>
      <c r="P650" s="12">
        <v>2317.4528914335492</v>
      </c>
      <c r="Q650" s="12">
        <v>2480.1769022608651</v>
      </c>
      <c r="R650" s="12">
        <v>2544.2454807068302</v>
      </c>
      <c r="S650" s="12">
        <v>2709.640355763348</v>
      </c>
      <c r="T650" s="187">
        <v>2597.2941671433232</v>
      </c>
      <c r="U650" s="15">
        <v>2590.3596038652663</v>
      </c>
      <c r="V650" s="15">
        <v>2713.1784796683055</v>
      </c>
    </row>
    <row r="651" spans="1:28" ht="15" customHeight="1" x14ac:dyDescent="0.2">
      <c r="A651" s="57" t="s">
        <v>18</v>
      </c>
      <c r="B651" s="58">
        <v>8076.0501016823819</v>
      </c>
      <c r="C651" s="62">
        <v>8446.3424630116187</v>
      </c>
      <c r="D651" s="62">
        <v>7998.8734079996984</v>
      </c>
      <c r="E651" s="62">
        <v>8677.4054198380181</v>
      </c>
      <c r="F651" s="62">
        <v>8838.4140823939797</v>
      </c>
      <c r="G651" s="62">
        <v>9381.2971538807487</v>
      </c>
      <c r="H651" s="62">
        <v>9670.5312077472499</v>
      </c>
      <c r="I651" s="62">
        <v>10492.439989738705</v>
      </c>
      <c r="J651" s="18">
        <v>10447.639155252864</v>
      </c>
      <c r="K651" s="18">
        <v>10344.71146933208</v>
      </c>
      <c r="L651" s="18">
        <v>9590.9994950849687</v>
      </c>
      <c r="M651" s="18">
        <v>9227.4766411296387</v>
      </c>
      <c r="N651" s="18">
        <v>10208.703963375658</v>
      </c>
      <c r="O651" s="18">
        <v>9978.5362517379999</v>
      </c>
      <c r="P651" s="18">
        <v>10088.867970363171</v>
      </c>
      <c r="Q651" s="18">
        <v>10863.507657358885</v>
      </c>
      <c r="R651" s="18">
        <v>11187.465721546427</v>
      </c>
      <c r="S651" s="12">
        <v>12471.376847987874</v>
      </c>
      <c r="T651" s="187">
        <v>12195.777690587731</v>
      </c>
      <c r="U651" s="15">
        <v>12599.553122388419</v>
      </c>
      <c r="V651" s="15">
        <v>13366.476892579907</v>
      </c>
    </row>
    <row r="652" spans="1:28" ht="15" customHeight="1" x14ac:dyDescent="0.2">
      <c r="A652" s="264"/>
      <c r="B652" s="264"/>
      <c r="C652" s="264"/>
      <c r="D652" s="264"/>
      <c r="E652" s="264"/>
      <c r="F652" s="264"/>
      <c r="G652" s="264"/>
      <c r="H652" s="264"/>
      <c r="I652" s="264"/>
      <c r="J652" s="30"/>
      <c r="K652" s="31"/>
      <c r="L652" s="31"/>
      <c r="M652" s="31"/>
      <c r="N652" s="31"/>
      <c r="O652" s="31"/>
      <c r="P652" s="31"/>
      <c r="Q652" s="31"/>
      <c r="R652" s="31"/>
      <c r="S652" s="232"/>
      <c r="T652" s="233"/>
      <c r="U652" s="233"/>
      <c r="V652" s="233"/>
    </row>
    <row r="653" spans="1:28" ht="15" customHeight="1" x14ac:dyDescent="0.2">
      <c r="A653" s="64" t="s">
        <v>55</v>
      </c>
      <c r="B653" s="46"/>
      <c r="C653" s="47"/>
      <c r="D653" s="47"/>
      <c r="E653" s="47"/>
      <c r="F653" s="47"/>
      <c r="G653" s="47"/>
      <c r="H653" s="47"/>
      <c r="I653" s="47"/>
      <c r="J653" s="21"/>
      <c r="K653" s="22"/>
      <c r="L653" s="22"/>
      <c r="M653" s="22"/>
      <c r="N653" s="22"/>
      <c r="O653" s="22"/>
      <c r="P653" s="22"/>
      <c r="Q653" s="22"/>
      <c r="R653" s="22"/>
      <c r="S653" s="7"/>
      <c r="T653" s="49"/>
      <c r="U653" s="50"/>
      <c r="V653" s="50"/>
      <c r="AB653" s="229"/>
    </row>
    <row r="654" spans="1:28" ht="15" customHeight="1" x14ac:dyDescent="0.2">
      <c r="A654" s="65"/>
      <c r="J654" s="10"/>
      <c r="K654" s="11"/>
      <c r="L654" s="11"/>
      <c r="M654" s="11"/>
      <c r="N654" s="11"/>
      <c r="O654" s="11"/>
      <c r="P654" s="11"/>
      <c r="Q654" s="11"/>
      <c r="R654" s="11"/>
      <c r="S654" s="7"/>
      <c r="T654" s="49"/>
      <c r="U654" s="50"/>
      <c r="V654" s="50"/>
    </row>
    <row r="655" spans="1:28" ht="15" customHeight="1" x14ac:dyDescent="0.2">
      <c r="A655" s="51" t="s">
        <v>10</v>
      </c>
      <c r="B655" s="52">
        <v>5212.91</v>
      </c>
      <c r="C655" s="53">
        <v>5139.16</v>
      </c>
      <c r="D655" s="53">
        <v>907.42</v>
      </c>
      <c r="E655" s="53">
        <v>4890.42</v>
      </c>
      <c r="F655" s="53">
        <v>4792.4399999999996</v>
      </c>
      <c r="G655" s="53">
        <v>4769.05</v>
      </c>
      <c r="H655" s="53">
        <v>4660.55</v>
      </c>
      <c r="I655" s="53">
        <v>4547.79</v>
      </c>
      <c r="J655" s="9">
        <v>4398.42</v>
      </c>
      <c r="K655" s="9">
        <v>4365.59</v>
      </c>
      <c r="L655" s="9">
        <v>4205.59</v>
      </c>
      <c r="M655" s="9">
        <v>4144.63</v>
      </c>
      <c r="N655" s="9">
        <v>4118.05</v>
      </c>
      <c r="O655" s="9">
        <v>4062.53</v>
      </c>
      <c r="P655" s="9">
        <v>4019.26</v>
      </c>
      <c r="Q655" s="9">
        <v>3954.15</v>
      </c>
      <c r="R655" s="9">
        <v>3918.71</v>
      </c>
      <c r="S655" s="9">
        <v>3816.94</v>
      </c>
      <c r="T655" s="186">
        <v>3684.37</v>
      </c>
      <c r="U655" s="9">
        <v>3702.48</v>
      </c>
      <c r="V655" s="9">
        <v>3576.18</v>
      </c>
    </row>
    <row r="656" spans="1:28" ht="15" customHeight="1" x14ac:dyDescent="0.2">
      <c r="A656" s="51" t="s">
        <v>11</v>
      </c>
      <c r="B656" s="51">
        <v>4528209</v>
      </c>
      <c r="C656" s="54">
        <v>5023357</v>
      </c>
      <c r="D656" s="54">
        <v>5559720</v>
      </c>
      <c r="E656" s="54">
        <v>6491273</v>
      </c>
      <c r="F656" s="54">
        <v>7170317</v>
      </c>
      <c r="G656" s="54">
        <v>7676675</v>
      </c>
      <c r="H656" s="54">
        <v>7654127</v>
      </c>
      <c r="I656" s="54">
        <v>9063373</v>
      </c>
      <c r="J656" s="11">
        <v>9471299</v>
      </c>
      <c r="K656" s="11">
        <v>12781615</v>
      </c>
      <c r="L656" s="12">
        <v>10762969</v>
      </c>
      <c r="M656" s="12">
        <v>8438874</v>
      </c>
      <c r="N656" s="12">
        <v>8406398</v>
      </c>
      <c r="O656" s="12">
        <v>7253694</v>
      </c>
      <c r="P656" s="12">
        <v>8033541</v>
      </c>
      <c r="Q656" s="12">
        <v>9980399</v>
      </c>
      <c r="R656" s="12">
        <v>10609886</v>
      </c>
      <c r="S656" s="12">
        <v>9490761</v>
      </c>
      <c r="T656" s="187">
        <v>9094554</v>
      </c>
      <c r="U656" s="15">
        <v>8862416</v>
      </c>
      <c r="V656" s="15">
        <v>12020102</v>
      </c>
    </row>
    <row r="657" spans="1:22" ht="15" customHeight="1" x14ac:dyDescent="0.2">
      <c r="A657" s="51" t="s">
        <v>12</v>
      </c>
      <c r="B657" s="51">
        <v>22775585</v>
      </c>
      <c r="C657" s="54">
        <v>24393764</v>
      </c>
      <c r="D657" s="54">
        <v>25432746</v>
      </c>
      <c r="E657" s="54">
        <v>21521397</v>
      </c>
      <c r="F657" s="54">
        <v>23121776</v>
      </c>
      <c r="G657" s="54">
        <v>25057854</v>
      </c>
      <c r="H657" s="54">
        <v>26253184</v>
      </c>
      <c r="I657" s="54">
        <v>29658182</v>
      </c>
      <c r="J657" s="32">
        <v>25567817</v>
      </c>
      <c r="K657" s="32">
        <v>22716526</v>
      </c>
      <c r="L657" s="11">
        <v>22773945</v>
      </c>
      <c r="M657" s="11">
        <v>24144041</v>
      </c>
      <c r="N657" s="11">
        <v>23363365</v>
      </c>
      <c r="O657" s="11">
        <v>23583117</v>
      </c>
      <c r="P657" s="11">
        <v>25012437</v>
      </c>
      <c r="Q657" s="11">
        <v>24667528</v>
      </c>
      <c r="R657" s="11">
        <v>25893765</v>
      </c>
      <c r="S657" s="11">
        <v>28873563</v>
      </c>
      <c r="T657" s="188">
        <v>28441681</v>
      </c>
      <c r="U657" s="11">
        <v>27602126</v>
      </c>
      <c r="V657" s="11">
        <v>28215341</v>
      </c>
    </row>
    <row r="658" spans="1:22" ht="15" customHeight="1" x14ac:dyDescent="0.2">
      <c r="A658" s="51" t="s">
        <v>13</v>
      </c>
      <c r="B658" s="51">
        <v>9808924</v>
      </c>
      <c r="C658" s="54">
        <v>10349541</v>
      </c>
      <c r="D658" s="54">
        <v>10670552</v>
      </c>
      <c r="E658" s="54">
        <v>11095388</v>
      </c>
      <c r="F658" s="54">
        <v>11683795</v>
      </c>
      <c r="G658" s="54">
        <v>12346451</v>
      </c>
      <c r="H658" s="54">
        <v>11695016</v>
      </c>
      <c r="I658" s="54">
        <v>11424985</v>
      </c>
      <c r="J658" s="10">
        <v>13501721</v>
      </c>
      <c r="K658" s="11">
        <v>11570458</v>
      </c>
      <c r="L658" s="11">
        <v>12304154</v>
      </c>
      <c r="M658" s="11">
        <v>12074566</v>
      </c>
      <c r="N658" s="11">
        <v>11871533</v>
      </c>
      <c r="O658" s="26">
        <v>13972999</v>
      </c>
      <c r="P658" s="26">
        <v>13696731</v>
      </c>
      <c r="Q658" s="26">
        <v>14770595</v>
      </c>
      <c r="R658" s="26">
        <v>14279593</v>
      </c>
      <c r="S658" s="11">
        <v>15080634</v>
      </c>
      <c r="T658" s="188">
        <v>15517046</v>
      </c>
      <c r="U658" s="11">
        <v>15967515</v>
      </c>
      <c r="V658" s="11">
        <v>16273263</v>
      </c>
    </row>
    <row r="659" spans="1:22" ht="15" customHeight="1" x14ac:dyDescent="0.2">
      <c r="A659" s="51" t="s">
        <v>14</v>
      </c>
      <c r="B659" s="51">
        <v>37112718</v>
      </c>
      <c r="C659" s="54">
        <v>39766662</v>
      </c>
      <c r="D659" s="54">
        <v>41663018</v>
      </c>
      <c r="E659" s="54">
        <v>39108058</v>
      </c>
      <c r="F659" s="54">
        <v>41975888</v>
      </c>
      <c r="G659" s="54">
        <v>45080980</v>
      </c>
      <c r="H659" s="54">
        <v>45602327</v>
      </c>
      <c r="I659" s="54">
        <v>50146540</v>
      </c>
      <c r="J659" s="10">
        <v>48540837</v>
      </c>
      <c r="K659" s="11">
        <v>47068599</v>
      </c>
      <c r="L659" s="11">
        <v>45841068</v>
      </c>
      <c r="M659" s="11">
        <v>44657481</v>
      </c>
      <c r="N659" s="11">
        <v>43641296</v>
      </c>
      <c r="O659" s="11">
        <v>44809810</v>
      </c>
      <c r="P659" s="11">
        <v>46742709</v>
      </c>
      <c r="Q659" s="11">
        <v>49418522</v>
      </c>
      <c r="R659" s="11">
        <v>50783244</v>
      </c>
      <c r="S659" s="11">
        <v>53444958</v>
      </c>
      <c r="T659" s="188">
        <v>53053281</v>
      </c>
      <c r="U659" s="11">
        <v>52432057</v>
      </c>
      <c r="V659" s="11">
        <v>56508706</v>
      </c>
    </row>
    <row r="660" spans="1:22" ht="15" customHeight="1" x14ac:dyDescent="0.2">
      <c r="A660" s="51"/>
      <c r="B660" s="51"/>
      <c r="C660" s="54"/>
      <c r="D660" s="54"/>
      <c r="E660" s="54"/>
      <c r="F660" s="54"/>
      <c r="G660" s="54"/>
      <c r="H660" s="54"/>
      <c r="I660" s="54"/>
      <c r="J660" s="10"/>
      <c r="K660" s="11"/>
      <c r="L660" s="11"/>
      <c r="M660" s="11"/>
      <c r="N660" s="11"/>
      <c r="O660" s="11"/>
      <c r="P660" s="11"/>
      <c r="Q660" s="11"/>
      <c r="R660" s="11"/>
      <c r="S660" s="11"/>
      <c r="T660" s="188"/>
      <c r="U660" s="11"/>
      <c r="V660" s="11"/>
    </row>
    <row r="661" spans="1:22" ht="15" customHeight="1" x14ac:dyDescent="0.2">
      <c r="A661" s="51" t="s">
        <v>15</v>
      </c>
      <c r="B661" s="55">
        <v>868.65282538927397</v>
      </c>
      <c r="C661" s="54">
        <v>977.46655095385245</v>
      </c>
      <c r="D661" s="54">
        <v>6126.9533402393599</v>
      </c>
      <c r="E661" s="54">
        <v>1327.3446861414766</v>
      </c>
      <c r="F661" s="54">
        <v>1496.1725133752327</v>
      </c>
      <c r="G661" s="54">
        <v>1609.686415533492</v>
      </c>
      <c r="H661" s="54">
        <v>1642.3226872364849</v>
      </c>
      <c r="I661" s="54">
        <v>1992.9180986808979</v>
      </c>
      <c r="J661" s="10">
        <v>2153.3411997944718</v>
      </c>
      <c r="K661" s="11">
        <v>2927.8092995448496</v>
      </c>
      <c r="L661" s="11">
        <v>2559.2054860316862</v>
      </c>
      <c r="M661" s="11">
        <v>2036.0982765650974</v>
      </c>
      <c r="N661" s="11">
        <v>2041.3540389261907</v>
      </c>
      <c r="O661" s="11">
        <v>1785.5114916074465</v>
      </c>
      <c r="P661" s="11">
        <v>1998.761214750974</v>
      </c>
      <c r="Q661" s="11">
        <v>2524.031460617326</v>
      </c>
      <c r="R661" s="11">
        <v>2707.4945581581692</v>
      </c>
      <c r="S661" s="11">
        <v>2486.4841993848477</v>
      </c>
      <c r="T661" s="188">
        <v>2468.4149528956104</v>
      </c>
      <c r="U661" s="11">
        <v>2393.6431797065752</v>
      </c>
      <c r="V661" s="11">
        <v>3361.1568768909842</v>
      </c>
    </row>
    <row r="662" spans="1:22" ht="15" customHeight="1" x14ac:dyDescent="0.2">
      <c r="A662" s="51" t="s">
        <v>16</v>
      </c>
      <c r="B662" s="55">
        <v>4369.0731280609107</v>
      </c>
      <c r="C662" s="54">
        <v>4746.644198662817</v>
      </c>
      <c r="D662" s="54">
        <v>28027.535209715457</v>
      </c>
      <c r="E662" s="54">
        <v>4400.7257045407141</v>
      </c>
      <c r="F662" s="54">
        <v>4824.6354675280236</v>
      </c>
      <c r="G662" s="54">
        <v>5254.2653148950003</v>
      </c>
      <c r="H662" s="54">
        <v>5633.0656253017341</v>
      </c>
      <c r="I662" s="54">
        <v>6521.4493193397229</v>
      </c>
      <c r="J662" s="10">
        <v>5812.9548792520945</v>
      </c>
      <c r="K662" s="11">
        <v>5203.5408730549589</v>
      </c>
      <c r="L662" s="11">
        <v>5415.160536333784</v>
      </c>
      <c r="M662" s="11">
        <v>5825.3791050105801</v>
      </c>
      <c r="N662" s="11">
        <v>5673.4048882359366</v>
      </c>
      <c r="O662" s="11">
        <v>5805.0320859169033</v>
      </c>
      <c r="P662" s="11">
        <v>6223.1448077506802</v>
      </c>
      <c r="Q662" s="11">
        <v>6238.3895401034351</v>
      </c>
      <c r="R662" s="11">
        <v>6607.7267774344109</v>
      </c>
      <c r="S662" s="11">
        <v>7564.5839337270172</v>
      </c>
      <c r="T662" s="188">
        <v>7719.5506965912764</v>
      </c>
      <c r="U662" s="11">
        <v>7455.0371642790778</v>
      </c>
      <c r="V662" s="11">
        <v>7889.7988915546757</v>
      </c>
    </row>
    <row r="663" spans="1:22" ht="15" customHeight="1" x14ac:dyDescent="0.2">
      <c r="A663" s="51" t="s">
        <v>17</v>
      </c>
      <c r="B663" s="55">
        <v>1881.6599557636714</v>
      </c>
      <c r="C663" s="54">
        <v>2013.8584904926097</v>
      </c>
      <c r="D663" s="54">
        <v>11759.220647550197</v>
      </c>
      <c r="E663" s="54">
        <v>2268.800634710311</v>
      </c>
      <c r="F663" s="54">
        <v>2437.9637512415388</v>
      </c>
      <c r="G663" s="54">
        <v>2588.8701103993458</v>
      </c>
      <c r="H663" s="54">
        <v>2509.363916275976</v>
      </c>
      <c r="I663" s="54">
        <v>2512.2059285938885</v>
      </c>
      <c r="J663" s="10">
        <v>3069.6752470205211</v>
      </c>
      <c r="K663" s="11">
        <v>2650.3766959334248</v>
      </c>
      <c r="L663" s="11">
        <v>2925.666553325455</v>
      </c>
      <c r="M663" s="11">
        <v>2913.3037207181342</v>
      </c>
      <c r="N663" s="11">
        <v>2882.8044827041922</v>
      </c>
      <c r="O663" s="12">
        <v>3439.4820469018073</v>
      </c>
      <c r="P663" s="12">
        <v>3407.7743166652567</v>
      </c>
      <c r="Q663" s="12">
        <v>3735.466535159263</v>
      </c>
      <c r="R663" s="12">
        <v>3643.9524741560358</v>
      </c>
      <c r="S663" s="12">
        <v>3950.9748646821799</v>
      </c>
      <c r="T663" s="187">
        <v>4211.5873270057027</v>
      </c>
      <c r="U663" s="15">
        <v>4312.6539508653659</v>
      </c>
      <c r="V663" s="15">
        <v>4550.4597084039397</v>
      </c>
    </row>
    <row r="664" spans="1:22" ht="15" customHeight="1" x14ac:dyDescent="0.2">
      <c r="A664" s="57" t="s">
        <v>18</v>
      </c>
      <c r="B664" s="58">
        <v>7119.3859092138555</v>
      </c>
      <c r="C664" s="62">
        <v>7737.9692401092789</v>
      </c>
      <c r="D664" s="62">
        <v>45913.709197505013</v>
      </c>
      <c r="E664" s="62">
        <v>7996.8710253925019</v>
      </c>
      <c r="F664" s="62">
        <v>8758.7717321447963</v>
      </c>
      <c r="G664" s="62">
        <v>9452.8218408278371</v>
      </c>
      <c r="H664" s="62">
        <v>9784.7522288141954</v>
      </c>
      <c r="I664" s="62">
        <v>11026.57334661451</v>
      </c>
      <c r="J664" s="17">
        <v>11035.971326067087</v>
      </c>
      <c r="K664" s="18">
        <v>10781.726868533233</v>
      </c>
      <c r="L664" s="18">
        <v>10900.032575690926</v>
      </c>
      <c r="M664" s="18">
        <v>10774.781102293811</v>
      </c>
      <c r="N664" s="18">
        <v>10597.563409866319</v>
      </c>
      <c r="O664" s="18">
        <v>11030.025624426156</v>
      </c>
      <c r="P664" s="18">
        <v>11629.680339166911</v>
      </c>
      <c r="Q664" s="18">
        <v>12497.887535880025</v>
      </c>
      <c r="R664" s="18">
        <v>12959.173809748616</v>
      </c>
      <c r="S664" s="12">
        <v>14002.042997794044</v>
      </c>
      <c r="T664" s="187">
        <v>14399.552976492589</v>
      </c>
      <c r="U664" s="15">
        <v>14161.334294851018</v>
      </c>
      <c r="V664" s="15">
        <v>15801.415476849599</v>
      </c>
    </row>
    <row r="665" spans="1:22" ht="15" customHeight="1" x14ac:dyDescent="0.2">
      <c r="A665" s="265"/>
      <c r="B665" s="265"/>
      <c r="C665" s="265"/>
      <c r="D665" s="265"/>
      <c r="E665" s="265"/>
      <c r="F665" s="265"/>
      <c r="G665" s="265"/>
      <c r="H665" s="265"/>
      <c r="I665" s="265"/>
      <c r="J665" s="30"/>
      <c r="K665" s="31"/>
      <c r="L665" s="31"/>
      <c r="M665" s="31"/>
      <c r="N665" s="31"/>
      <c r="O665" s="31"/>
      <c r="P665" s="31"/>
      <c r="Q665" s="31"/>
      <c r="R665" s="31"/>
      <c r="S665" s="232"/>
      <c r="T665" s="233"/>
      <c r="U665" s="233"/>
      <c r="V665" s="233"/>
    </row>
    <row r="666" spans="1:22" ht="15" customHeight="1" x14ac:dyDescent="0.2">
      <c r="A666" s="64" t="s">
        <v>56</v>
      </c>
      <c r="B666" s="46"/>
      <c r="C666" s="47"/>
      <c r="D666" s="47"/>
      <c r="E666" s="47"/>
      <c r="F666" s="47"/>
      <c r="G666" s="47"/>
      <c r="H666" s="47"/>
      <c r="I666" s="47"/>
      <c r="J666" s="21"/>
      <c r="K666" s="22"/>
      <c r="L666" s="22"/>
      <c r="M666" s="22"/>
      <c r="N666" s="22"/>
      <c r="O666" s="22"/>
      <c r="P666" s="22"/>
      <c r="Q666" s="22"/>
      <c r="R666" s="22"/>
      <c r="S666" s="7"/>
      <c r="T666" s="49"/>
      <c r="U666" s="50"/>
      <c r="V666" s="50"/>
    </row>
    <row r="667" spans="1:22" ht="15" customHeight="1" x14ac:dyDescent="0.2">
      <c r="A667" s="65"/>
      <c r="J667" s="10"/>
      <c r="K667" s="11"/>
      <c r="L667" s="11"/>
      <c r="M667" s="11"/>
      <c r="N667" s="11"/>
      <c r="O667" s="11"/>
      <c r="P667" s="11"/>
      <c r="Q667" s="11"/>
      <c r="R667" s="11"/>
      <c r="S667" s="7"/>
      <c r="T667" s="49"/>
      <c r="U667" s="50"/>
      <c r="V667" s="50"/>
    </row>
    <row r="668" spans="1:22" ht="15" customHeight="1" x14ac:dyDescent="0.2">
      <c r="A668" s="51" t="s">
        <v>10</v>
      </c>
      <c r="B668" s="52">
        <v>1100.23</v>
      </c>
      <c r="C668" s="53">
        <v>1069.69</v>
      </c>
      <c r="D668" s="53">
        <v>4966.42</v>
      </c>
      <c r="E668" s="53">
        <v>989</v>
      </c>
      <c r="F668" s="53">
        <v>945.19</v>
      </c>
      <c r="G668" s="53">
        <v>911</v>
      </c>
      <c r="H668" s="53">
        <v>888.29</v>
      </c>
      <c r="I668" s="53">
        <v>883.93</v>
      </c>
      <c r="J668" s="9">
        <v>858.44</v>
      </c>
      <c r="K668" s="9">
        <v>823.95</v>
      </c>
      <c r="L668" s="9">
        <v>794.62</v>
      </c>
      <c r="M668" s="9">
        <v>777.05</v>
      </c>
      <c r="N668" s="9">
        <v>776.66</v>
      </c>
      <c r="O668" s="9">
        <v>765.44</v>
      </c>
      <c r="P668" s="9">
        <v>778.01</v>
      </c>
      <c r="Q668" s="9">
        <v>750.32</v>
      </c>
      <c r="R668" s="9">
        <v>744.92</v>
      </c>
      <c r="S668" s="9">
        <v>728.39</v>
      </c>
      <c r="T668" s="186">
        <v>665.85</v>
      </c>
      <c r="U668" s="9">
        <v>629.85</v>
      </c>
      <c r="V668" s="9">
        <v>634.78</v>
      </c>
    </row>
    <row r="669" spans="1:22" ht="15" customHeight="1" x14ac:dyDescent="0.2">
      <c r="A669" s="51" t="s">
        <v>11</v>
      </c>
      <c r="B669" s="51">
        <v>3530459</v>
      </c>
      <c r="C669" s="54">
        <v>4049454</v>
      </c>
      <c r="D669" s="54">
        <v>3649547</v>
      </c>
      <c r="E669" s="54">
        <v>3223039</v>
      </c>
      <c r="F669" s="54">
        <v>2057699</v>
      </c>
      <c r="G669" s="54">
        <v>1587953</v>
      </c>
      <c r="H669" s="54">
        <v>1612072</v>
      </c>
      <c r="I669" s="54">
        <v>1920989</v>
      </c>
      <c r="J669" s="11">
        <v>2187507</v>
      </c>
      <c r="K669" s="11">
        <v>2524188</v>
      </c>
      <c r="L669" s="12">
        <v>2123783</v>
      </c>
      <c r="M669" s="12">
        <v>1677677</v>
      </c>
      <c r="N669" s="12">
        <v>1677274</v>
      </c>
      <c r="O669" s="12">
        <v>1623685</v>
      </c>
      <c r="P669" s="12">
        <v>1639700</v>
      </c>
      <c r="Q669" s="12">
        <v>1402914</v>
      </c>
      <c r="R669" s="12">
        <v>1805852</v>
      </c>
      <c r="S669" s="12">
        <v>1962692</v>
      </c>
      <c r="T669" s="187">
        <v>2074054</v>
      </c>
      <c r="U669" s="15">
        <v>1834260</v>
      </c>
      <c r="V669" s="15">
        <v>1913457</v>
      </c>
    </row>
    <row r="670" spans="1:22" ht="15" customHeight="1" x14ac:dyDescent="0.2">
      <c r="A670" s="51" t="s">
        <v>12</v>
      </c>
      <c r="B670" s="51">
        <v>4852873</v>
      </c>
      <c r="C670" s="54">
        <v>4562763</v>
      </c>
      <c r="D670" s="54">
        <v>4377928</v>
      </c>
      <c r="E670" s="54">
        <v>6090898</v>
      </c>
      <c r="F670" s="54">
        <v>4587552</v>
      </c>
      <c r="G670" s="54">
        <v>5007889</v>
      </c>
      <c r="H670" s="54">
        <v>4431296</v>
      </c>
      <c r="I670" s="54">
        <v>7427630</v>
      </c>
      <c r="J670" s="32">
        <v>6940409</v>
      </c>
      <c r="K670" s="32">
        <v>6340898</v>
      </c>
      <c r="L670" s="11">
        <v>5885530</v>
      </c>
      <c r="M670" s="11">
        <v>5929144</v>
      </c>
      <c r="N670" s="11">
        <v>5932197</v>
      </c>
      <c r="O670" s="11">
        <v>5820406</v>
      </c>
      <c r="P670" s="11">
        <v>6257780</v>
      </c>
      <c r="Q670" s="11">
        <v>6182464</v>
      </c>
      <c r="R670" s="11">
        <v>6975697</v>
      </c>
      <c r="S670" s="11">
        <v>7076163</v>
      </c>
      <c r="T670" s="188">
        <v>7492298</v>
      </c>
      <c r="U670" s="11">
        <v>7520514</v>
      </c>
      <c r="V670" s="11">
        <v>6637996</v>
      </c>
    </row>
    <row r="671" spans="1:22" ht="15" customHeight="1" x14ac:dyDescent="0.2">
      <c r="A671" s="51" t="s">
        <v>13</v>
      </c>
      <c r="B671" s="51">
        <v>3401075</v>
      </c>
      <c r="C671" s="54">
        <v>3709962</v>
      </c>
      <c r="D671" s="54">
        <v>4407023</v>
      </c>
      <c r="E671" s="54">
        <v>4559238</v>
      </c>
      <c r="F671" s="54">
        <v>5192085</v>
      </c>
      <c r="G671" s="54">
        <v>5566893</v>
      </c>
      <c r="H671" s="54">
        <v>5974327</v>
      </c>
      <c r="I671" s="54">
        <v>5670619</v>
      </c>
      <c r="J671" s="10">
        <v>5636771</v>
      </c>
      <c r="K671" s="11">
        <v>4745983</v>
      </c>
      <c r="L671" s="11">
        <v>4921593</v>
      </c>
      <c r="M671" s="11">
        <v>5533412</v>
      </c>
      <c r="N671" s="11">
        <v>5470062</v>
      </c>
      <c r="O671" s="26">
        <v>5516753</v>
      </c>
      <c r="P671" s="26">
        <v>5075810</v>
      </c>
      <c r="Q671" s="26">
        <v>5483939</v>
      </c>
      <c r="R671" s="26">
        <v>6245742</v>
      </c>
      <c r="S671" s="11">
        <v>5438647</v>
      </c>
      <c r="T671" s="188">
        <v>6158271</v>
      </c>
      <c r="U671" s="11">
        <v>5914369</v>
      </c>
      <c r="V671" s="11">
        <v>5985491</v>
      </c>
    </row>
    <row r="672" spans="1:22" ht="15" customHeight="1" x14ac:dyDescent="0.2">
      <c r="A672" s="51" t="s">
        <v>14</v>
      </c>
      <c r="B672" s="51">
        <v>11784407</v>
      </c>
      <c r="C672" s="54">
        <v>12322179</v>
      </c>
      <c r="D672" s="54">
        <v>12434498</v>
      </c>
      <c r="E672" s="54">
        <v>13873175</v>
      </c>
      <c r="F672" s="54">
        <v>11837336</v>
      </c>
      <c r="G672" s="54">
        <v>12162735</v>
      </c>
      <c r="H672" s="54">
        <v>12017695</v>
      </c>
      <c r="I672" s="54">
        <v>15019238</v>
      </c>
      <c r="J672" s="10">
        <v>14764687</v>
      </c>
      <c r="K672" s="11">
        <v>13611069</v>
      </c>
      <c r="L672" s="11">
        <v>12930906</v>
      </c>
      <c r="M672" s="11">
        <v>13140233</v>
      </c>
      <c r="N672" s="11">
        <v>13079533</v>
      </c>
      <c r="O672" s="11">
        <v>12960844</v>
      </c>
      <c r="P672" s="11">
        <v>12973290</v>
      </c>
      <c r="Q672" s="11">
        <v>13069317</v>
      </c>
      <c r="R672" s="11">
        <v>15027291</v>
      </c>
      <c r="S672" s="11">
        <v>14477502</v>
      </c>
      <c r="T672" s="188">
        <v>15724623</v>
      </c>
      <c r="U672" s="11">
        <v>15269143</v>
      </c>
      <c r="V672" s="11">
        <v>14536944</v>
      </c>
    </row>
    <row r="673" spans="1:22" ht="15" customHeight="1" x14ac:dyDescent="0.2">
      <c r="A673" s="51"/>
      <c r="B673" s="51"/>
      <c r="C673" s="54"/>
      <c r="D673" s="54"/>
      <c r="E673" s="54"/>
      <c r="F673" s="54"/>
      <c r="G673" s="54"/>
      <c r="H673" s="54"/>
      <c r="I673" s="54"/>
      <c r="J673" s="10"/>
      <c r="K673" s="11"/>
      <c r="L673" s="11"/>
      <c r="M673" s="11"/>
      <c r="N673" s="11"/>
      <c r="O673" s="11"/>
      <c r="P673" s="11"/>
      <c r="Q673" s="11"/>
      <c r="R673" s="11"/>
      <c r="S673" s="11"/>
      <c r="T673" s="188"/>
      <c r="U673" s="11"/>
      <c r="V673" s="11"/>
    </row>
    <row r="674" spans="1:22" ht="15" customHeight="1" x14ac:dyDescent="0.2">
      <c r="A674" s="51" t="s">
        <v>15</v>
      </c>
      <c r="B674" s="55">
        <v>3208.8372431218927</v>
      </c>
      <c r="C674" s="54">
        <v>3785.6332208396825</v>
      </c>
      <c r="D674" s="54">
        <v>734.84461644403814</v>
      </c>
      <c r="E674" s="54">
        <v>3258.8867542972698</v>
      </c>
      <c r="F674" s="54">
        <v>2177.0215512225054</v>
      </c>
      <c r="G674" s="54">
        <v>1743.0878155872667</v>
      </c>
      <c r="H674" s="54">
        <v>1814.8037240090512</v>
      </c>
      <c r="I674" s="54">
        <v>2173.2365685065561</v>
      </c>
      <c r="J674" s="10">
        <v>2548.235170774894</v>
      </c>
      <c r="K674" s="11">
        <v>3063.520844711451</v>
      </c>
      <c r="L674" s="11">
        <v>2672.7026754926883</v>
      </c>
      <c r="M674" s="11">
        <v>2159.0335242262404</v>
      </c>
      <c r="N674" s="11">
        <v>2159.5987948394409</v>
      </c>
      <c r="O674" s="11">
        <v>2121.2439903846152</v>
      </c>
      <c r="P674" s="11">
        <v>2107.5564581432113</v>
      </c>
      <c r="Q674" s="11">
        <v>1869.7542381917046</v>
      </c>
      <c r="R674" s="11">
        <v>2424.2227353272838</v>
      </c>
      <c r="S674" s="11">
        <v>2694.5619791595163</v>
      </c>
      <c r="T674" s="188">
        <v>3114.8967485169333</v>
      </c>
      <c r="U674" s="11">
        <v>2912.2171945701357</v>
      </c>
      <c r="V674" s="11">
        <v>3014.3624562840669</v>
      </c>
    </row>
    <row r="675" spans="1:22" ht="15" customHeight="1" x14ac:dyDescent="0.2">
      <c r="A675" s="51" t="s">
        <v>16</v>
      </c>
      <c r="B675" s="55">
        <v>4410.7804731737906</v>
      </c>
      <c r="C675" s="54">
        <v>4265.5002851293366</v>
      </c>
      <c r="D675" s="54">
        <v>881.505792905151</v>
      </c>
      <c r="E675" s="54">
        <v>6158.6430738119316</v>
      </c>
      <c r="F675" s="54">
        <v>4853.576529586644</v>
      </c>
      <c r="G675" s="54">
        <v>5497.1339187705817</v>
      </c>
      <c r="H675" s="54">
        <v>4988.5690483963572</v>
      </c>
      <c r="I675" s="54">
        <v>8402.9617729910751</v>
      </c>
      <c r="J675" s="10">
        <v>8084.9086715437297</v>
      </c>
      <c r="K675" s="11">
        <v>7695.7315371078339</v>
      </c>
      <c r="L675" s="11">
        <v>7406.7227102262714</v>
      </c>
      <c r="M675" s="11">
        <v>7630.3249469146131</v>
      </c>
      <c r="N675" s="11">
        <v>7638.0874513944327</v>
      </c>
      <c r="O675" s="11">
        <v>7604.0003135451498</v>
      </c>
      <c r="P675" s="11">
        <v>8043.3156386164701</v>
      </c>
      <c r="Q675" s="11">
        <v>8239.7696982620746</v>
      </c>
      <c r="R675" s="11">
        <v>9364.3572464157223</v>
      </c>
      <c r="S675" s="11">
        <v>9714.7997638627658</v>
      </c>
      <c r="T675" s="188">
        <v>11252.230982954119</v>
      </c>
      <c r="U675" s="11">
        <v>11940.166706358656</v>
      </c>
      <c r="V675" s="11">
        <v>10457.159960931347</v>
      </c>
    </row>
    <row r="676" spans="1:22" ht="15" customHeight="1" x14ac:dyDescent="0.2">
      <c r="A676" s="51" t="s">
        <v>17</v>
      </c>
      <c r="B676" s="55">
        <v>3091.2400134517329</v>
      </c>
      <c r="C676" s="54">
        <v>3468.2590283166151</v>
      </c>
      <c r="D676" s="54">
        <v>887.36413754777084</v>
      </c>
      <c r="E676" s="54">
        <v>4609.9474216380186</v>
      </c>
      <c r="F676" s="54">
        <v>5493.1653953173436</v>
      </c>
      <c r="G676" s="54">
        <v>6110.7497255762901</v>
      </c>
      <c r="H676" s="54">
        <v>6725.6492812032111</v>
      </c>
      <c r="I676" s="54">
        <v>6415.2353693165751</v>
      </c>
      <c r="J676" s="10">
        <v>6566.2958389637015</v>
      </c>
      <c r="K676" s="11">
        <v>5760.0376236422107</v>
      </c>
      <c r="L676" s="11">
        <v>6193.6435025546798</v>
      </c>
      <c r="M676" s="11">
        <v>7121.0501254745514</v>
      </c>
      <c r="N676" s="11">
        <v>7043.0587387016203</v>
      </c>
      <c r="O676" s="12">
        <v>7207.2964569397991</v>
      </c>
      <c r="P676" s="12">
        <v>6524.0935206488348</v>
      </c>
      <c r="Q676" s="12">
        <v>7308.8002452287019</v>
      </c>
      <c r="R676" s="12">
        <v>8384.4466519894759</v>
      </c>
      <c r="S676" s="12">
        <v>7466.6689548181612</v>
      </c>
      <c r="T676" s="187">
        <v>9248.7362018472631</v>
      </c>
      <c r="U676" s="15">
        <v>9390.1230451694846</v>
      </c>
      <c r="V676" s="15">
        <v>9429.2369009735667</v>
      </c>
    </row>
    <row r="677" spans="1:22" ht="15" customHeight="1" x14ac:dyDescent="0.2">
      <c r="A677" s="57" t="s">
        <v>18</v>
      </c>
      <c r="B677" s="58">
        <v>10710.857729747417</v>
      </c>
      <c r="C677" s="62">
        <v>11519.392534285633</v>
      </c>
      <c r="D677" s="62">
        <v>2503.7145468969597</v>
      </c>
      <c r="E677" s="62">
        <v>14027.477249747219</v>
      </c>
      <c r="F677" s="62">
        <v>12523.763476126493</v>
      </c>
      <c r="G677" s="62">
        <v>13350.971459934139</v>
      </c>
      <c r="H677" s="62">
        <v>13529.02205360862</v>
      </c>
      <c r="I677" s="62">
        <v>16991.433710814206</v>
      </c>
      <c r="J677" s="17">
        <v>17199.439681282325</v>
      </c>
      <c r="K677" s="18">
        <v>16519.290005461495</v>
      </c>
      <c r="L677" s="18">
        <v>16273.068888273639</v>
      </c>
      <c r="M677" s="18">
        <v>16910.408596615405</v>
      </c>
      <c r="N677" s="18">
        <v>16840.744984935493</v>
      </c>
      <c r="O677" s="18">
        <v>16932.540760869564</v>
      </c>
      <c r="P677" s="18">
        <v>16674.965617408518</v>
      </c>
      <c r="Q677" s="18">
        <v>17418.324181682481</v>
      </c>
      <c r="R677" s="18">
        <v>20173.026633732483</v>
      </c>
      <c r="S677" s="12">
        <v>19876.030697840444</v>
      </c>
      <c r="T677" s="187">
        <v>23615.863933318313</v>
      </c>
      <c r="U677" s="15">
        <v>24242.506946098278</v>
      </c>
      <c r="V677" s="15">
        <v>22900.759318188979</v>
      </c>
    </row>
    <row r="678" spans="1:22" ht="15" customHeight="1" x14ac:dyDescent="0.2">
      <c r="A678" s="265"/>
      <c r="B678" s="265"/>
      <c r="C678" s="265"/>
      <c r="D678" s="265"/>
      <c r="E678" s="265"/>
      <c r="F678" s="265"/>
      <c r="G678" s="265"/>
      <c r="H678" s="265"/>
      <c r="I678" s="265"/>
      <c r="J678" s="30"/>
      <c r="K678" s="31"/>
      <c r="L678" s="31"/>
      <c r="M678" s="31"/>
      <c r="N678" s="31"/>
      <c r="O678" s="31"/>
      <c r="P678" s="31"/>
      <c r="Q678" s="31"/>
      <c r="R678" s="31"/>
      <c r="S678" s="232"/>
      <c r="T678" s="233"/>
      <c r="U678" s="233"/>
      <c r="V678" s="233"/>
    </row>
    <row r="679" spans="1:22" ht="15" customHeight="1" x14ac:dyDescent="0.2">
      <c r="A679" s="60" t="s">
        <v>57</v>
      </c>
      <c r="B679" s="46"/>
      <c r="C679" s="47"/>
      <c r="D679" s="47"/>
      <c r="E679" s="47"/>
      <c r="F679" s="47"/>
      <c r="G679" s="47"/>
      <c r="H679" s="47"/>
      <c r="I679" s="47"/>
      <c r="J679" s="21"/>
      <c r="K679" s="22"/>
      <c r="L679" s="22"/>
      <c r="M679" s="22"/>
      <c r="N679" s="22"/>
      <c r="O679" s="22"/>
      <c r="P679" s="22"/>
      <c r="Q679" s="22"/>
      <c r="R679" s="22"/>
      <c r="S679" s="7"/>
      <c r="T679" s="49"/>
      <c r="U679" s="50"/>
      <c r="V679" s="50"/>
    </row>
    <row r="680" spans="1:22" ht="15" customHeight="1" x14ac:dyDescent="0.2">
      <c r="A680" s="61"/>
      <c r="J680" s="10"/>
      <c r="K680" s="11"/>
      <c r="L680" s="11"/>
      <c r="M680" s="11"/>
      <c r="N680" s="11"/>
      <c r="O680" s="11"/>
      <c r="P680" s="11"/>
      <c r="Q680" s="11"/>
      <c r="R680" s="11"/>
      <c r="S680" s="7"/>
      <c r="T680" s="49"/>
      <c r="U680" s="50"/>
      <c r="V680" s="50"/>
    </row>
    <row r="681" spans="1:22" ht="15" customHeight="1" x14ac:dyDescent="0.2">
      <c r="A681" s="51" t="s">
        <v>10</v>
      </c>
      <c r="B681" s="52">
        <v>5693.89</v>
      </c>
      <c r="C681" s="53">
        <v>5750.79</v>
      </c>
      <c r="D681" s="53">
        <v>5657.39</v>
      </c>
      <c r="E681" s="53">
        <v>5664.13</v>
      </c>
      <c r="F681" s="53">
        <v>5678.1</v>
      </c>
      <c r="G681" s="53">
        <v>5723.87</v>
      </c>
      <c r="H681" s="53">
        <v>5730.92</v>
      </c>
      <c r="I681" s="53">
        <v>5765.5</v>
      </c>
      <c r="J681" s="8">
        <v>5736.22</v>
      </c>
      <c r="K681" s="9">
        <v>5679.07</v>
      </c>
      <c r="L681" s="9">
        <v>5595.46</v>
      </c>
      <c r="M681" s="9">
        <v>5621.08</v>
      </c>
      <c r="N681" s="9">
        <v>5717.19</v>
      </c>
      <c r="O681" s="9">
        <v>5846.2</v>
      </c>
      <c r="P681" s="9">
        <v>5888.08</v>
      </c>
      <c r="Q681" s="9">
        <v>5888.68</v>
      </c>
      <c r="R681" s="9">
        <v>5906.69</v>
      </c>
      <c r="S681" s="9">
        <v>5812.78</v>
      </c>
      <c r="T681" s="186">
        <v>5751.42</v>
      </c>
      <c r="U681" s="9">
        <v>5685.45</v>
      </c>
      <c r="V681" s="9">
        <v>5554</v>
      </c>
    </row>
    <row r="682" spans="1:22" ht="15" customHeight="1" x14ac:dyDescent="0.2">
      <c r="A682" s="51" t="s">
        <v>11</v>
      </c>
      <c r="B682" s="51">
        <v>4438651</v>
      </c>
      <c r="C682" s="54">
        <v>4552298</v>
      </c>
      <c r="D682" s="54">
        <v>4785781</v>
      </c>
      <c r="E682" s="54">
        <v>6271555</v>
      </c>
      <c r="F682" s="54">
        <v>6338322</v>
      </c>
      <c r="G682" s="54">
        <v>6634815</v>
      </c>
      <c r="H682" s="54">
        <v>7108791</v>
      </c>
      <c r="I682" s="54">
        <v>7607591</v>
      </c>
      <c r="J682" s="10">
        <v>8145261</v>
      </c>
      <c r="K682" s="11">
        <v>10577816</v>
      </c>
      <c r="L682" s="12">
        <v>9890100</v>
      </c>
      <c r="M682" s="12">
        <v>7680261</v>
      </c>
      <c r="N682" s="12">
        <v>7946454</v>
      </c>
      <c r="O682" s="12">
        <v>7870895</v>
      </c>
      <c r="P682" s="12">
        <v>7632015</v>
      </c>
      <c r="Q682" s="12">
        <v>7360244</v>
      </c>
      <c r="R682" s="12">
        <v>7487916</v>
      </c>
      <c r="S682" s="12">
        <v>7519432</v>
      </c>
      <c r="T682" s="187">
        <v>8118742</v>
      </c>
      <c r="U682" s="15">
        <v>8680685</v>
      </c>
      <c r="V682" s="15">
        <v>12797190</v>
      </c>
    </row>
    <row r="683" spans="1:22" ht="15" customHeight="1" x14ac:dyDescent="0.2">
      <c r="A683" s="51" t="s">
        <v>12</v>
      </c>
      <c r="B683" s="51">
        <v>25522474</v>
      </c>
      <c r="C683" s="54">
        <v>26643433</v>
      </c>
      <c r="D683" s="54">
        <v>26793562</v>
      </c>
      <c r="E683" s="54">
        <v>31507960</v>
      </c>
      <c r="F683" s="54">
        <v>26495976</v>
      </c>
      <c r="G683" s="54">
        <v>28164435</v>
      </c>
      <c r="H683" s="54">
        <v>29606883</v>
      </c>
      <c r="I683" s="54">
        <v>35773498</v>
      </c>
      <c r="J683" s="13">
        <v>33082801</v>
      </c>
      <c r="K683" s="14">
        <v>29645454</v>
      </c>
      <c r="L683" s="11">
        <v>29117399</v>
      </c>
      <c r="M683" s="11">
        <v>31075270</v>
      </c>
      <c r="N683" s="11">
        <v>32308549</v>
      </c>
      <c r="O683" s="11">
        <v>33578664</v>
      </c>
      <c r="P683" s="11">
        <v>35408525</v>
      </c>
      <c r="Q683" s="11">
        <v>35909410</v>
      </c>
      <c r="R683" s="11">
        <v>38170242</v>
      </c>
      <c r="S683" s="11">
        <v>40805920</v>
      </c>
      <c r="T683" s="188">
        <v>40951684</v>
      </c>
      <c r="U683" s="11">
        <v>42975083</v>
      </c>
      <c r="V683" s="11">
        <v>43950130</v>
      </c>
    </row>
    <row r="684" spans="1:22" ht="15" customHeight="1" x14ac:dyDescent="0.2">
      <c r="A684" s="51" t="s">
        <v>13</v>
      </c>
      <c r="B684" s="51">
        <v>14231229</v>
      </c>
      <c r="C684" s="54">
        <v>19450595</v>
      </c>
      <c r="D684" s="54">
        <v>21051684</v>
      </c>
      <c r="E684" s="54">
        <v>21291609</v>
      </c>
      <c r="F684" s="54">
        <v>21916349</v>
      </c>
      <c r="G684" s="54">
        <v>26023271</v>
      </c>
      <c r="H684" s="54">
        <v>30712580</v>
      </c>
      <c r="I684" s="54">
        <v>27520679</v>
      </c>
      <c r="J684" s="10">
        <v>26953352</v>
      </c>
      <c r="K684" s="11">
        <v>25957906</v>
      </c>
      <c r="L684" s="11">
        <v>25831858</v>
      </c>
      <c r="M684" s="11">
        <v>26834198</v>
      </c>
      <c r="N684" s="11">
        <v>27999263</v>
      </c>
      <c r="O684" s="26">
        <v>27851884</v>
      </c>
      <c r="P684" s="26">
        <v>29885582</v>
      </c>
      <c r="Q684" s="26">
        <v>30554056</v>
      </c>
      <c r="R684" s="26">
        <v>31201535</v>
      </c>
      <c r="S684" s="11">
        <v>32077806</v>
      </c>
      <c r="T684" s="188">
        <v>33103005</v>
      </c>
      <c r="U684" s="11">
        <v>32783756</v>
      </c>
      <c r="V684" s="11">
        <v>33017738</v>
      </c>
    </row>
    <row r="685" spans="1:22" ht="15" customHeight="1" x14ac:dyDescent="0.2">
      <c r="A685" s="51" t="s">
        <v>14</v>
      </c>
      <c r="B685" s="51">
        <v>44192354</v>
      </c>
      <c r="C685" s="54">
        <v>50646326</v>
      </c>
      <c r="D685" s="54">
        <v>52631027</v>
      </c>
      <c r="E685" s="54">
        <v>59071124</v>
      </c>
      <c r="F685" s="54">
        <v>54750647</v>
      </c>
      <c r="G685" s="54">
        <v>60822521</v>
      </c>
      <c r="H685" s="54">
        <v>67428254</v>
      </c>
      <c r="I685" s="54">
        <v>70901768</v>
      </c>
      <c r="J685" s="10">
        <v>68181414</v>
      </c>
      <c r="K685" s="11">
        <v>66181176</v>
      </c>
      <c r="L685" s="11">
        <v>64839357</v>
      </c>
      <c r="M685" s="11">
        <v>65589729</v>
      </c>
      <c r="N685" s="11">
        <v>68254266</v>
      </c>
      <c r="O685" s="11">
        <v>69301443</v>
      </c>
      <c r="P685" s="11">
        <v>72926122</v>
      </c>
      <c r="Q685" s="11">
        <v>73823710</v>
      </c>
      <c r="R685" s="11">
        <v>76859693</v>
      </c>
      <c r="S685" s="11">
        <v>80403158</v>
      </c>
      <c r="T685" s="188">
        <v>82173431</v>
      </c>
      <c r="U685" s="11">
        <v>84439524</v>
      </c>
      <c r="V685" s="11">
        <v>89765058</v>
      </c>
    </row>
    <row r="686" spans="1:22" ht="15" customHeight="1" x14ac:dyDescent="0.2">
      <c r="A686" s="51"/>
      <c r="B686" s="51"/>
      <c r="C686" s="54"/>
      <c r="D686" s="54"/>
      <c r="E686" s="54"/>
      <c r="F686" s="54"/>
      <c r="G686" s="54"/>
      <c r="H686" s="54"/>
      <c r="I686" s="54"/>
      <c r="J686" s="10"/>
      <c r="K686" s="11"/>
      <c r="L686" s="11"/>
      <c r="M686" s="11"/>
      <c r="N686" s="11"/>
      <c r="O686" s="11"/>
      <c r="P686" s="11"/>
      <c r="Q686" s="11"/>
      <c r="R686" s="11"/>
      <c r="S686" s="11"/>
      <c r="T686" s="188"/>
      <c r="U686" s="11"/>
      <c r="V686" s="11"/>
    </row>
    <row r="687" spans="1:22" ht="15" customHeight="1" x14ac:dyDescent="0.2">
      <c r="A687" s="51" t="s">
        <v>15</v>
      </c>
      <c r="B687" s="55">
        <v>779.54632070517687</v>
      </c>
      <c r="C687" s="54">
        <v>791.59524169722772</v>
      </c>
      <c r="D687" s="54">
        <v>845.93443266241138</v>
      </c>
      <c r="E687" s="54">
        <v>1107.2406530217349</v>
      </c>
      <c r="F687" s="54">
        <v>1116.2751624663179</v>
      </c>
      <c r="G687" s="54">
        <v>1159.1484432735194</v>
      </c>
      <c r="H687" s="54">
        <v>1240.4275404298089</v>
      </c>
      <c r="I687" s="54">
        <v>1319.5023848755529</v>
      </c>
      <c r="J687" s="10">
        <v>1419.9701196955486</v>
      </c>
      <c r="K687" s="11">
        <v>1862.5965166831895</v>
      </c>
      <c r="L687" s="11">
        <v>1767.5222412455812</v>
      </c>
      <c r="M687" s="11">
        <v>1366.3319148633359</v>
      </c>
      <c r="N687" s="11">
        <v>1389.9230216242595</v>
      </c>
      <c r="O687" s="11">
        <v>1346.3266737367862</v>
      </c>
      <c r="P687" s="11">
        <v>1296.1805885789595</v>
      </c>
      <c r="Q687" s="11">
        <v>1249.8970906892546</v>
      </c>
      <c r="R687" s="11">
        <v>1267.7008612268462</v>
      </c>
      <c r="S687" s="11">
        <v>1293.6034049112473</v>
      </c>
      <c r="T687" s="188">
        <v>1411.6065249973051</v>
      </c>
      <c r="U687" s="11">
        <v>1526.8246137069186</v>
      </c>
      <c r="V687" s="11">
        <v>2304.1393590205257</v>
      </c>
    </row>
    <row r="688" spans="1:22" ht="15" customHeight="1" x14ac:dyDescent="0.2">
      <c r="A688" s="51" t="s">
        <v>16</v>
      </c>
      <c r="B688" s="55">
        <v>4482.4318699518253</v>
      </c>
      <c r="C688" s="54">
        <v>4633.00398727827</v>
      </c>
      <c r="D688" s="54">
        <v>4736.0288048022139</v>
      </c>
      <c r="E688" s="54">
        <v>5562.7183698114277</v>
      </c>
      <c r="F688" s="54">
        <v>4666.3454324509958</v>
      </c>
      <c r="G688" s="54">
        <v>4920.5231775005377</v>
      </c>
      <c r="H688" s="54">
        <v>5166.165816308725</v>
      </c>
      <c r="I688" s="54">
        <v>6204.7520596652503</v>
      </c>
      <c r="J688" s="10">
        <v>5767.3521936048473</v>
      </c>
      <c r="K688" s="11">
        <v>5220.1247739506643</v>
      </c>
      <c r="L688" s="11">
        <v>5203.7542936595028</v>
      </c>
      <c r="M688" s="11">
        <v>5528.3450867093161</v>
      </c>
      <c r="N688" s="11">
        <v>5651.1238912822564</v>
      </c>
      <c r="O688" s="11">
        <v>5743.6734973144949</v>
      </c>
      <c r="P688" s="11">
        <v>6013.5944144780642</v>
      </c>
      <c r="Q688" s="11">
        <v>6098.0406474795709</v>
      </c>
      <c r="R688" s="11">
        <v>6462.2050590093613</v>
      </c>
      <c r="S688" s="11">
        <v>7020.0351638974817</v>
      </c>
      <c r="T688" s="188">
        <v>7120.27360199742</v>
      </c>
      <c r="U688" s="11">
        <v>7558.7830338847407</v>
      </c>
      <c r="V688" s="11">
        <v>7913.2391069499463</v>
      </c>
    </row>
    <row r="689" spans="1:22" ht="15" customHeight="1" x14ac:dyDescent="0.2">
      <c r="A689" s="51" t="s">
        <v>17</v>
      </c>
      <c r="B689" s="55">
        <v>2499.3860085108772</v>
      </c>
      <c r="C689" s="54">
        <v>3382.2474825197928</v>
      </c>
      <c r="D689" s="54">
        <v>3721.0947097513163</v>
      </c>
      <c r="E689" s="54">
        <v>3759.0254814066766</v>
      </c>
      <c r="F689" s="54">
        <v>3859.8032792659515</v>
      </c>
      <c r="G689" s="54">
        <v>4546.4468969421041</v>
      </c>
      <c r="H689" s="54">
        <v>5359.1011565333311</v>
      </c>
      <c r="I689" s="54">
        <v>4773.3377851010318</v>
      </c>
      <c r="J689" s="10">
        <v>4698.8002552203361</v>
      </c>
      <c r="K689" s="11">
        <v>4570.8022616379094</v>
      </c>
      <c r="L689" s="11">
        <v>4616.5745086194875</v>
      </c>
      <c r="M689" s="11">
        <v>4773.850932561003</v>
      </c>
      <c r="N689" s="11">
        <v>4897.3819306337555</v>
      </c>
      <c r="O689" s="12">
        <v>4764.1004413123055</v>
      </c>
      <c r="P689" s="12">
        <v>5075.607328704773</v>
      </c>
      <c r="Q689" s="12">
        <v>5188.6086525333349</v>
      </c>
      <c r="R689" s="12">
        <v>5282.406051443364</v>
      </c>
      <c r="S689" s="12">
        <v>5518.4964853305992</v>
      </c>
      <c r="T689" s="187">
        <v>5755.6229591996407</v>
      </c>
      <c r="U689" s="15">
        <v>5766.2552656342068</v>
      </c>
      <c r="V689" s="15">
        <v>5944.85740007202</v>
      </c>
    </row>
    <row r="690" spans="1:22" ht="15" customHeight="1" x14ac:dyDescent="0.2">
      <c r="A690" s="57" t="s">
        <v>18</v>
      </c>
      <c r="B690" s="58">
        <v>7761.3641991678796</v>
      </c>
      <c r="C690" s="62">
        <v>8806.8467114952909</v>
      </c>
      <c r="D690" s="62">
        <v>9303.0579472159425</v>
      </c>
      <c r="E690" s="62">
        <v>10428.984504239839</v>
      </c>
      <c r="F690" s="62">
        <v>9642.4238741832651</v>
      </c>
      <c r="G690" s="62">
        <v>10626.118517716161</v>
      </c>
      <c r="H690" s="62">
        <v>11765.694513271865</v>
      </c>
      <c r="I690" s="62">
        <v>12297.592229641836</v>
      </c>
      <c r="J690" s="17">
        <v>11886.122568520732</v>
      </c>
      <c r="K690" s="18">
        <v>11653.523552271763</v>
      </c>
      <c r="L690" s="18">
        <v>11587.851043524572</v>
      </c>
      <c r="M690" s="18">
        <v>11668.527934133654</v>
      </c>
      <c r="N690" s="18">
        <v>11938.428843540272</v>
      </c>
      <c r="O690" s="18">
        <v>11854.100612363585</v>
      </c>
      <c r="P690" s="18">
        <v>12385.382331761797</v>
      </c>
      <c r="Q690" s="18">
        <v>12536.54639070216</v>
      </c>
      <c r="R690" s="18">
        <v>13012.311971679572</v>
      </c>
      <c r="S690" s="12">
        <v>13832.135054139328</v>
      </c>
      <c r="T690" s="187">
        <v>14287.503086194365</v>
      </c>
      <c r="U690" s="15">
        <v>14851.862913225867</v>
      </c>
      <c r="V690" s="15">
        <v>16162.235866042492</v>
      </c>
    </row>
    <row r="691" spans="1:22" ht="15" customHeight="1" x14ac:dyDescent="0.2">
      <c r="A691" s="263"/>
      <c r="B691" s="263"/>
      <c r="C691" s="263"/>
      <c r="D691" s="263"/>
      <c r="E691" s="263"/>
      <c r="F691" s="263"/>
      <c r="G691" s="263"/>
      <c r="H691" s="263"/>
      <c r="I691" s="263"/>
      <c r="J691" s="30"/>
      <c r="K691" s="31"/>
      <c r="L691" s="31"/>
      <c r="M691" s="31"/>
      <c r="N691" s="31"/>
      <c r="O691" s="31"/>
      <c r="P691" s="31"/>
      <c r="Q691" s="31"/>
      <c r="R691" s="31"/>
      <c r="S691" s="232"/>
      <c r="T691" s="233"/>
      <c r="U691" s="233"/>
      <c r="V691" s="233"/>
    </row>
    <row r="692" spans="1:22" ht="15" customHeight="1" x14ac:dyDescent="0.2">
      <c r="A692" s="60" t="s">
        <v>58</v>
      </c>
      <c r="B692" s="46"/>
      <c r="C692" s="47"/>
      <c r="D692" s="47"/>
      <c r="E692" s="47"/>
      <c r="F692" s="47"/>
      <c r="G692" s="47"/>
      <c r="H692" s="47"/>
      <c r="I692" s="47"/>
      <c r="J692" s="21"/>
      <c r="K692" s="22"/>
      <c r="L692" s="22"/>
      <c r="M692" s="22"/>
      <c r="N692" s="22"/>
      <c r="O692" s="22"/>
      <c r="P692" s="22"/>
      <c r="Q692" s="22"/>
      <c r="R692" s="22"/>
      <c r="S692" s="7"/>
      <c r="T692" s="49"/>
      <c r="U692" s="50"/>
      <c r="V692" s="50"/>
    </row>
    <row r="693" spans="1:22" ht="15" customHeight="1" x14ac:dyDescent="0.2">
      <c r="A693" s="61"/>
      <c r="J693" s="10"/>
      <c r="K693" s="11"/>
      <c r="L693" s="11"/>
      <c r="M693" s="11"/>
      <c r="N693" s="11"/>
      <c r="O693" s="11"/>
      <c r="P693" s="11"/>
      <c r="Q693" s="11"/>
      <c r="R693" s="11"/>
      <c r="S693" s="7"/>
      <c r="T693" s="49"/>
      <c r="U693" s="50"/>
      <c r="V693" s="50"/>
    </row>
    <row r="694" spans="1:22" ht="15" customHeight="1" x14ac:dyDescent="0.2">
      <c r="A694" s="51" t="s">
        <v>10</v>
      </c>
      <c r="B694" s="52">
        <v>9909.3700000000008</v>
      </c>
      <c r="C694" s="53">
        <v>10070.719999999999</v>
      </c>
      <c r="D694" s="53">
        <v>10095.91</v>
      </c>
      <c r="E694" s="53">
        <v>10344.27</v>
      </c>
      <c r="F694" s="53">
        <v>10391.92</v>
      </c>
      <c r="G694" s="53">
        <v>10488.42</v>
      </c>
      <c r="H694" s="53">
        <v>10387.24</v>
      </c>
      <c r="I694" s="53">
        <v>10390.200000000001</v>
      </c>
      <c r="J694" s="8">
        <v>10338.299999999999</v>
      </c>
      <c r="K694" s="9">
        <v>10369.450000000001</v>
      </c>
      <c r="L694" s="9">
        <v>10271.549999999999</v>
      </c>
      <c r="M694" s="9">
        <v>10209.870000000001</v>
      </c>
      <c r="N694" s="9">
        <v>10442.27</v>
      </c>
      <c r="O694" s="9">
        <v>10168.790000000001</v>
      </c>
      <c r="P694" s="9">
        <v>10098.07</v>
      </c>
      <c r="Q694" s="9">
        <v>10056.34</v>
      </c>
      <c r="R694" s="9">
        <v>9945.91</v>
      </c>
      <c r="S694" s="9">
        <v>10036.64</v>
      </c>
      <c r="T694" s="186">
        <v>10099.5</v>
      </c>
      <c r="U694" s="9">
        <v>10003.61</v>
      </c>
      <c r="V694" s="9">
        <v>9763</v>
      </c>
    </row>
    <row r="695" spans="1:22" ht="15" customHeight="1" x14ac:dyDescent="0.2">
      <c r="A695" s="51" t="s">
        <v>11</v>
      </c>
      <c r="B695" s="51">
        <v>5556630</v>
      </c>
      <c r="C695" s="54">
        <v>6291840</v>
      </c>
      <c r="D695" s="54">
        <v>6559375</v>
      </c>
      <c r="E695" s="54">
        <v>8044324</v>
      </c>
      <c r="F695" s="54">
        <v>8865962</v>
      </c>
      <c r="G695" s="54">
        <v>9295785</v>
      </c>
      <c r="H695" s="54">
        <v>9682245</v>
      </c>
      <c r="I695" s="54">
        <v>10061772</v>
      </c>
      <c r="J695" s="10">
        <v>9921307</v>
      </c>
      <c r="K695" s="11">
        <v>14579938</v>
      </c>
      <c r="L695" s="12">
        <v>14940832</v>
      </c>
      <c r="M695" s="12">
        <v>10810970</v>
      </c>
      <c r="N695" s="12">
        <v>10922359</v>
      </c>
      <c r="O695" s="12">
        <v>10656317</v>
      </c>
      <c r="P695" s="12">
        <v>10761420</v>
      </c>
      <c r="Q695" s="12">
        <v>10938540</v>
      </c>
      <c r="R695" s="12">
        <v>11487813</v>
      </c>
      <c r="S695" s="12">
        <v>10928985</v>
      </c>
      <c r="T695" s="187">
        <v>11104693</v>
      </c>
      <c r="U695" s="15">
        <v>10966953</v>
      </c>
      <c r="V695" s="15">
        <v>18651776</v>
      </c>
    </row>
    <row r="696" spans="1:22" ht="15" customHeight="1" x14ac:dyDescent="0.2">
      <c r="A696" s="51" t="s">
        <v>12</v>
      </c>
      <c r="B696" s="51">
        <v>36623586</v>
      </c>
      <c r="C696" s="54">
        <v>36110545</v>
      </c>
      <c r="D696" s="54">
        <v>35325371</v>
      </c>
      <c r="E696" s="54">
        <v>37187137</v>
      </c>
      <c r="F696" s="54">
        <v>39169474</v>
      </c>
      <c r="G696" s="54">
        <v>40314283</v>
      </c>
      <c r="H696" s="54">
        <v>41157620</v>
      </c>
      <c r="I696" s="54">
        <v>50478887</v>
      </c>
      <c r="J696" s="13">
        <v>46668973</v>
      </c>
      <c r="K696" s="14">
        <v>45102303</v>
      </c>
      <c r="L696" s="11">
        <v>45642687</v>
      </c>
      <c r="M696" s="11">
        <v>46716044</v>
      </c>
      <c r="N696" s="11">
        <v>48543767</v>
      </c>
      <c r="O696" s="11">
        <v>49509366</v>
      </c>
      <c r="P696" s="11">
        <v>52019041</v>
      </c>
      <c r="Q696" s="11">
        <v>51111529</v>
      </c>
      <c r="R696" s="11">
        <v>54822006</v>
      </c>
      <c r="S696" s="11">
        <v>56146663</v>
      </c>
      <c r="T696" s="188">
        <v>57639573</v>
      </c>
      <c r="U696" s="11">
        <v>60752033</v>
      </c>
      <c r="V696" s="11">
        <v>64286637</v>
      </c>
    </row>
    <row r="697" spans="1:22" ht="15" customHeight="1" x14ac:dyDescent="0.2">
      <c r="A697" s="51" t="s">
        <v>13</v>
      </c>
      <c r="B697" s="51">
        <v>42516676</v>
      </c>
      <c r="C697" s="54">
        <v>48409118</v>
      </c>
      <c r="D697" s="54">
        <v>49432666</v>
      </c>
      <c r="E697" s="54">
        <v>50087732</v>
      </c>
      <c r="F697" s="54">
        <v>53218350</v>
      </c>
      <c r="G697" s="54">
        <v>65496715</v>
      </c>
      <c r="H697" s="54">
        <v>64748015</v>
      </c>
      <c r="I697" s="54">
        <v>62249714</v>
      </c>
      <c r="J697" s="10">
        <v>63007552</v>
      </c>
      <c r="K697" s="11">
        <v>67164870</v>
      </c>
      <c r="L697" s="11">
        <v>64512529</v>
      </c>
      <c r="M697" s="11">
        <v>62044897</v>
      </c>
      <c r="N697" s="11">
        <v>64209131</v>
      </c>
      <c r="O697" s="26">
        <v>66554742</v>
      </c>
      <c r="P697" s="26">
        <v>65929261</v>
      </c>
      <c r="Q697" s="26">
        <v>68406678</v>
      </c>
      <c r="R697" s="26">
        <v>69767358</v>
      </c>
      <c r="S697" s="11">
        <v>79556161</v>
      </c>
      <c r="T697" s="188">
        <v>75090428</v>
      </c>
      <c r="U697" s="11">
        <v>71716009</v>
      </c>
      <c r="V697" s="11">
        <v>74735062</v>
      </c>
    </row>
    <row r="698" spans="1:22" ht="15" customHeight="1" x14ac:dyDescent="0.2">
      <c r="A698" s="51" t="s">
        <v>14</v>
      </c>
      <c r="B698" s="51">
        <v>84696892</v>
      </c>
      <c r="C698" s="54">
        <v>90811503</v>
      </c>
      <c r="D698" s="54">
        <v>91317412</v>
      </c>
      <c r="E698" s="54">
        <v>95319193</v>
      </c>
      <c r="F698" s="54">
        <v>101253786</v>
      </c>
      <c r="G698" s="54">
        <v>115106783</v>
      </c>
      <c r="H698" s="54">
        <v>115587880</v>
      </c>
      <c r="I698" s="54">
        <v>122790373</v>
      </c>
      <c r="J698" s="10">
        <v>119597832</v>
      </c>
      <c r="K698" s="11">
        <v>126847111</v>
      </c>
      <c r="L698" s="11">
        <v>125096048</v>
      </c>
      <c r="M698" s="11">
        <v>119571911</v>
      </c>
      <c r="N698" s="11">
        <v>123675257</v>
      </c>
      <c r="O698" s="11">
        <v>126720425</v>
      </c>
      <c r="P698" s="11">
        <v>128709722</v>
      </c>
      <c r="Q698" s="11">
        <v>130456747</v>
      </c>
      <c r="R698" s="11">
        <v>136077177</v>
      </c>
      <c r="S698" s="11">
        <v>146631809</v>
      </c>
      <c r="T698" s="188">
        <v>143834694</v>
      </c>
      <c r="U698" s="11">
        <v>143434995</v>
      </c>
      <c r="V698" s="11">
        <v>157673475</v>
      </c>
    </row>
    <row r="699" spans="1:22" ht="15" customHeight="1" x14ac:dyDescent="0.2">
      <c r="A699" s="51"/>
      <c r="B699" s="51"/>
      <c r="C699" s="54"/>
      <c r="D699" s="54"/>
      <c r="E699" s="54"/>
      <c r="F699" s="54"/>
      <c r="G699" s="54"/>
      <c r="H699" s="54"/>
      <c r="I699" s="54"/>
      <c r="J699" s="10"/>
      <c r="K699" s="11"/>
      <c r="L699" s="11"/>
      <c r="M699" s="11"/>
      <c r="N699" s="11"/>
      <c r="O699" s="11"/>
      <c r="P699" s="11"/>
      <c r="Q699" s="11"/>
      <c r="R699" s="11"/>
      <c r="S699" s="11"/>
      <c r="T699" s="188"/>
      <c r="U699" s="11"/>
      <c r="V699" s="11"/>
    </row>
    <row r="700" spans="1:22" ht="15" customHeight="1" x14ac:dyDescent="0.2">
      <c r="A700" s="51" t="s">
        <v>15</v>
      </c>
      <c r="B700" s="55">
        <v>560.74503222707392</v>
      </c>
      <c r="C700" s="54">
        <v>624.7656572717741</v>
      </c>
      <c r="D700" s="54">
        <v>649.70616814135622</v>
      </c>
      <c r="E700" s="54">
        <v>777.65990253541327</v>
      </c>
      <c r="F700" s="54">
        <v>853.1591852131271</v>
      </c>
      <c r="G700" s="54">
        <v>886.2903087404967</v>
      </c>
      <c r="H700" s="54">
        <v>932.12874642349652</v>
      </c>
      <c r="I700" s="54">
        <v>968.39059883351615</v>
      </c>
      <c r="J700" s="10">
        <v>959.66522542390919</v>
      </c>
      <c r="K700" s="11">
        <v>1406.047379562079</v>
      </c>
      <c r="L700" s="11">
        <v>1454.5839722339863</v>
      </c>
      <c r="M700" s="11">
        <v>1058.8744029062073</v>
      </c>
      <c r="N700" s="11">
        <v>1045.9755398012117</v>
      </c>
      <c r="O700" s="11">
        <v>1047.9434622998408</v>
      </c>
      <c r="P700" s="11">
        <v>1065.6907706126021</v>
      </c>
      <c r="Q700" s="11">
        <v>1087.7257531069952</v>
      </c>
      <c r="R700" s="11">
        <v>1155.0288510553585</v>
      </c>
      <c r="S700" s="11">
        <v>1088.9087383825663</v>
      </c>
      <c r="T700" s="188">
        <v>1099.5289865834943</v>
      </c>
      <c r="U700" s="11">
        <v>1096.2995358675516</v>
      </c>
      <c r="V700" s="11">
        <v>1910.4553928095872</v>
      </c>
    </row>
    <row r="701" spans="1:22" ht="15" customHeight="1" x14ac:dyDescent="0.2">
      <c r="A701" s="51" t="s">
        <v>16</v>
      </c>
      <c r="B701" s="55">
        <v>3695.8541259434251</v>
      </c>
      <c r="C701" s="54">
        <v>3585.6964546725558</v>
      </c>
      <c r="D701" s="54">
        <v>3498.9783981830265</v>
      </c>
      <c r="E701" s="54">
        <v>3594.9503444902343</v>
      </c>
      <c r="F701" s="54">
        <v>3769.2239740105774</v>
      </c>
      <c r="G701" s="54">
        <v>3843.6945698208119</v>
      </c>
      <c r="H701" s="54">
        <v>3962.3249294326502</v>
      </c>
      <c r="I701" s="54">
        <v>4858.3171642509287</v>
      </c>
      <c r="J701" s="10">
        <v>4514.1825058278446</v>
      </c>
      <c r="K701" s="11">
        <v>4349.536667807839</v>
      </c>
      <c r="L701" s="11">
        <v>4443.6026695094706</v>
      </c>
      <c r="M701" s="11">
        <v>4575.5767703212668</v>
      </c>
      <c r="N701" s="11">
        <v>4648.7753141797712</v>
      </c>
      <c r="O701" s="11">
        <v>4868.756853076914</v>
      </c>
      <c r="P701" s="11">
        <v>5151.3844724784049</v>
      </c>
      <c r="Q701" s="11">
        <v>5082.5179936239228</v>
      </c>
      <c r="R701" s="11">
        <v>5512.0150896197538</v>
      </c>
      <c r="S701" s="11">
        <v>5594.1692638173736</v>
      </c>
      <c r="T701" s="188">
        <v>5707.1709490568837</v>
      </c>
      <c r="U701" s="11">
        <v>6073.0109430495586</v>
      </c>
      <c r="V701" s="11">
        <v>6584.7216019666084</v>
      </c>
    </row>
    <row r="702" spans="1:22" ht="15" customHeight="1" x14ac:dyDescent="0.2">
      <c r="A702" s="51" t="s">
        <v>17</v>
      </c>
      <c r="B702" s="55">
        <v>4290.5528807583123</v>
      </c>
      <c r="C702" s="54">
        <v>4806.9172809888469</v>
      </c>
      <c r="D702" s="54">
        <v>4896.3061279270514</v>
      </c>
      <c r="E702" s="54">
        <v>4842.0750811802091</v>
      </c>
      <c r="F702" s="54">
        <v>5121.127760798774</v>
      </c>
      <c r="G702" s="54">
        <v>6244.6693591599114</v>
      </c>
      <c r="H702" s="54">
        <v>6233.4185982031804</v>
      </c>
      <c r="I702" s="54">
        <v>5991.194972185328</v>
      </c>
      <c r="J702" s="10">
        <v>6094.5757039358505</v>
      </c>
      <c r="K702" s="11">
        <v>6477.18731465989</v>
      </c>
      <c r="L702" s="11">
        <v>6280.7004785061654</v>
      </c>
      <c r="M702" s="11">
        <v>6076.9526938149065</v>
      </c>
      <c r="N702" s="11">
        <v>6148.9629170668832</v>
      </c>
      <c r="O702" s="12">
        <v>6545.0011259943412</v>
      </c>
      <c r="P702" s="12">
        <v>6528.8972051094916</v>
      </c>
      <c r="Q702" s="12">
        <v>6802.3433972996136</v>
      </c>
      <c r="R702" s="12">
        <v>7014.6781943532569</v>
      </c>
      <c r="S702" s="12">
        <v>7926.5731360295877</v>
      </c>
      <c r="T702" s="187">
        <v>7435.0639140551511</v>
      </c>
      <c r="U702" s="15">
        <v>7169.0128863480277</v>
      </c>
      <c r="V702" s="15">
        <v>7654.9279934446377</v>
      </c>
    </row>
    <row r="703" spans="1:22" ht="15" customHeight="1" x14ac:dyDescent="0.2">
      <c r="A703" s="57" t="s">
        <v>18</v>
      </c>
      <c r="B703" s="58">
        <v>8547.1520389288107</v>
      </c>
      <c r="C703" s="62">
        <v>9017.3793929331769</v>
      </c>
      <c r="D703" s="62">
        <v>9044.9906942514353</v>
      </c>
      <c r="E703" s="62">
        <v>9214.6853282058564</v>
      </c>
      <c r="F703" s="62">
        <v>9743.5109200224797</v>
      </c>
      <c r="G703" s="62">
        <v>10974.654237721221</v>
      </c>
      <c r="H703" s="62">
        <v>11127.872274059328</v>
      </c>
      <c r="I703" s="62">
        <v>11817.902735269772</v>
      </c>
      <c r="J703" s="17">
        <v>11568.423435187604</v>
      </c>
      <c r="K703" s="18">
        <v>12232.771362029807</v>
      </c>
      <c r="L703" s="18">
        <v>12178.887120249623</v>
      </c>
      <c r="M703" s="18">
        <v>11711.40386704238</v>
      </c>
      <c r="N703" s="18">
        <v>11843.713771047866</v>
      </c>
      <c r="O703" s="18">
        <v>12461.701441371097</v>
      </c>
      <c r="P703" s="18">
        <v>12745.972448200499</v>
      </c>
      <c r="Q703" s="18">
        <v>12972.587144030531</v>
      </c>
      <c r="R703" s="18">
        <v>13681.722135028369</v>
      </c>
      <c r="S703" s="12">
        <v>14609.651138229528</v>
      </c>
      <c r="T703" s="187">
        <v>14241.76384969553</v>
      </c>
      <c r="U703" s="15">
        <v>14338.323365265138</v>
      </c>
      <c r="V703" s="15">
        <v>16150.104988220834</v>
      </c>
    </row>
    <row r="704" spans="1:22" ht="15" customHeight="1" x14ac:dyDescent="0.2">
      <c r="A704" s="124"/>
      <c r="B704" s="125"/>
      <c r="C704" s="124"/>
      <c r="D704" s="124"/>
      <c r="E704" s="124"/>
      <c r="F704" s="124"/>
      <c r="G704" s="124"/>
      <c r="H704" s="124"/>
      <c r="I704" s="124"/>
      <c r="J704" s="126"/>
      <c r="K704" s="127"/>
      <c r="L704" s="127"/>
      <c r="M704" s="127"/>
      <c r="N704" s="127"/>
      <c r="O704" s="127"/>
      <c r="P704" s="127"/>
      <c r="Q704" s="127"/>
      <c r="R704" s="127"/>
      <c r="S704" s="232"/>
      <c r="T704" s="233"/>
      <c r="U704" s="233"/>
      <c r="V704" s="233"/>
    </row>
    <row r="705" spans="1:22" ht="15" customHeight="1" x14ac:dyDescent="0.2">
      <c r="A705" s="60" t="s">
        <v>543</v>
      </c>
      <c r="B705" s="46"/>
      <c r="C705" s="47"/>
      <c r="D705" s="47"/>
      <c r="E705" s="47"/>
      <c r="F705" s="47"/>
      <c r="G705" s="47"/>
      <c r="H705" s="47"/>
      <c r="I705" s="47"/>
      <c r="J705" s="21"/>
      <c r="K705" s="22"/>
      <c r="L705" s="22"/>
      <c r="M705" s="22"/>
      <c r="N705" s="22"/>
      <c r="O705" s="22"/>
      <c r="P705" s="22"/>
      <c r="Q705" s="22"/>
      <c r="R705" s="22"/>
      <c r="S705" s="7"/>
      <c r="T705" s="49"/>
      <c r="U705" s="50"/>
      <c r="V705" s="50"/>
    </row>
    <row r="706" spans="1:22" ht="15" customHeight="1" x14ac:dyDescent="0.2">
      <c r="A706" s="61"/>
      <c r="J706" s="10"/>
      <c r="K706" s="11"/>
      <c r="L706" s="11"/>
      <c r="M706" s="11"/>
      <c r="N706" s="11"/>
      <c r="O706" s="11"/>
      <c r="P706" s="11"/>
      <c r="Q706" s="11"/>
      <c r="R706" s="11"/>
      <c r="S706" s="7"/>
      <c r="T706" s="49"/>
      <c r="U706" s="50"/>
      <c r="V706" s="50"/>
    </row>
    <row r="707" spans="1:22" ht="15" customHeight="1" x14ac:dyDescent="0.2">
      <c r="A707" s="51" t="s">
        <v>10</v>
      </c>
      <c r="B707" s="52">
        <v>15368.95</v>
      </c>
      <c r="C707" s="52">
        <v>15094.85</v>
      </c>
      <c r="D707" s="52">
        <v>14981.77</v>
      </c>
      <c r="E707" s="52">
        <v>14656.17</v>
      </c>
      <c r="F707" s="52">
        <v>14269.09</v>
      </c>
      <c r="G707" s="52">
        <v>14179.289999999999</v>
      </c>
      <c r="H707" s="52">
        <v>13949.41</v>
      </c>
      <c r="I707" s="52">
        <v>13590.63</v>
      </c>
      <c r="J707" s="52">
        <v>13361.47</v>
      </c>
      <c r="K707" s="52">
        <v>13162.42</v>
      </c>
      <c r="L707" s="52">
        <v>12927.33</v>
      </c>
      <c r="M707" s="52">
        <v>12998.23</v>
      </c>
      <c r="N707" s="52">
        <v>12966.39</v>
      </c>
      <c r="O707" s="52">
        <v>12847.8</v>
      </c>
      <c r="P707" s="52">
        <v>12987.32</v>
      </c>
      <c r="Q707" s="52">
        <v>12680.27</v>
      </c>
      <c r="R707" s="53">
        <v>12527.26</v>
      </c>
      <c r="S707" s="9">
        <v>12255.92</v>
      </c>
      <c r="T707" s="186">
        <v>11992.189999999999</v>
      </c>
      <c r="U707" s="9">
        <v>11691.87</v>
      </c>
      <c r="V707" s="9">
        <v>11310.77</v>
      </c>
    </row>
    <row r="708" spans="1:22" ht="15" customHeight="1" x14ac:dyDescent="0.2">
      <c r="A708" s="51" t="s">
        <v>11</v>
      </c>
      <c r="B708" s="51">
        <v>15771443</v>
      </c>
      <c r="C708" s="51">
        <v>16334809</v>
      </c>
      <c r="D708" s="51">
        <v>17916921</v>
      </c>
      <c r="E708" s="51">
        <v>18433132</v>
      </c>
      <c r="F708" s="51">
        <v>18952338</v>
      </c>
      <c r="G708" s="51">
        <v>20133780</v>
      </c>
      <c r="H708" s="51">
        <v>19771133</v>
      </c>
      <c r="I708" s="51">
        <v>20651959</v>
      </c>
      <c r="J708" s="51">
        <v>22385258</v>
      </c>
      <c r="K708" s="51">
        <v>31579044</v>
      </c>
      <c r="L708" s="51">
        <v>31471351</v>
      </c>
      <c r="M708" s="51">
        <v>26271724</v>
      </c>
      <c r="N708" s="51">
        <v>27603106</v>
      </c>
      <c r="O708" s="51">
        <v>24432432</v>
      </c>
      <c r="P708" s="51">
        <v>24395357</v>
      </c>
      <c r="Q708" s="51">
        <v>24121208</v>
      </c>
      <c r="R708" s="54">
        <v>23398352</v>
      </c>
      <c r="S708" s="12">
        <v>23655331</v>
      </c>
      <c r="T708" s="187">
        <v>23377907</v>
      </c>
      <c r="U708" s="15">
        <v>20301797</v>
      </c>
      <c r="V708" s="15">
        <v>29768697</v>
      </c>
    </row>
    <row r="709" spans="1:22" ht="15" customHeight="1" x14ac:dyDescent="0.2">
      <c r="A709" s="51" t="s">
        <v>12</v>
      </c>
      <c r="B709" s="51">
        <v>73525545</v>
      </c>
      <c r="C709" s="51">
        <v>80306847</v>
      </c>
      <c r="D709" s="51">
        <v>73545533</v>
      </c>
      <c r="E709" s="51">
        <v>72251126</v>
      </c>
      <c r="F709" s="51">
        <v>70563190</v>
      </c>
      <c r="G709" s="51">
        <v>72674726</v>
      </c>
      <c r="H709" s="51">
        <v>74911106</v>
      </c>
      <c r="I709" s="51">
        <v>83185709</v>
      </c>
      <c r="J709" s="51">
        <v>78895421</v>
      </c>
      <c r="K709" s="51">
        <v>67683475</v>
      </c>
      <c r="L709" s="51">
        <v>67258917</v>
      </c>
      <c r="M709" s="51">
        <v>69710759</v>
      </c>
      <c r="N709" s="51">
        <v>72384066</v>
      </c>
      <c r="O709" s="51">
        <v>73140269</v>
      </c>
      <c r="P709" s="51">
        <v>79994920</v>
      </c>
      <c r="Q709" s="51">
        <v>78738324</v>
      </c>
      <c r="R709" s="54">
        <v>83348065</v>
      </c>
      <c r="S709" s="11">
        <v>87425813</v>
      </c>
      <c r="T709" s="188">
        <v>87855832</v>
      </c>
      <c r="U709" s="11">
        <v>91190047</v>
      </c>
      <c r="V709" s="11">
        <v>93054693</v>
      </c>
    </row>
    <row r="710" spans="1:22" ht="15" customHeight="1" x14ac:dyDescent="0.2">
      <c r="A710" s="51" t="s">
        <v>13</v>
      </c>
      <c r="B710" s="51">
        <v>49214391</v>
      </c>
      <c r="C710" s="51">
        <v>49534051</v>
      </c>
      <c r="D710" s="51">
        <v>51886902</v>
      </c>
      <c r="E710" s="51">
        <v>55490228</v>
      </c>
      <c r="F710" s="51">
        <v>59555538</v>
      </c>
      <c r="G710" s="51">
        <v>61305032</v>
      </c>
      <c r="H710" s="51">
        <v>62581591</v>
      </c>
      <c r="I710" s="51">
        <v>63971794</v>
      </c>
      <c r="J710" s="51">
        <v>61261791</v>
      </c>
      <c r="K710" s="51">
        <v>62502808</v>
      </c>
      <c r="L710" s="51">
        <v>59975378</v>
      </c>
      <c r="M710" s="51">
        <v>61353281</v>
      </c>
      <c r="N710" s="51">
        <v>60896478</v>
      </c>
      <c r="O710" s="51">
        <v>63387911</v>
      </c>
      <c r="P710" s="51">
        <v>66882550</v>
      </c>
      <c r="Q710" s="51">
        <v>65022342</v>
      </c>
      <c r="R710" s="54">
        <v>68644029</v>
      </c>
      <c r="S710" s="11">
        <v>74430721</v>
      </c>
      <c r="T710" s="188">
        <v>71184179</v>
      </c>
      <c r="U710" s="11">
        <v>58380097</v>
      </c>
      <c r="V710" s="11">
        <v>58571182</v>
      </c>
    </row>
    <row r="711" spans="1:22" ht="15" customHeight="1" x14ac:dyDescent="0.2">
      <c r="A711" s="51" t="s">
        <v>14</v>
      </c>
      <c r="B711" s="51">
        <v>138511379</v>
      </c>
      <c r="C711" s="51">
        <v>146175707</v>
      </c>
      <c r="D711" s="51">
        <v>143349356</v>
      </c>
      <c r="E711" s="51">
        <v>146174486</v>
      </c>
      <c r="F711" s="51">
        <v>149071066</v>
      </c>
      <c r="G711" s="51">
        <v>154113538</v>
      </c>
      <c r="H711" s="51">
        <v>157263830</v>
      </c>
      <c r="I711" s="51">
        <v>167809462</v>
      </c>
      <c r="J711" s="51">
        <v>162542470</v>
      </c>
      <c r="K711" s="51">
        <v>161765327</v>
      </c>
      <c r="L711" s="51">
        <v>158705646</v>
      </c>
      <c r="M711" s="51">
        <v>157335764</v>
      </c>
      <c r="N711" s="51">
        <v>160883650</v>
      </c>
      <c r="O711" s="51">
        <v>160960612</v>
      </c>
      <c r="P711" s="51">
        <v>171272827</v>
      </c>
      <c r="Q711" s="51">
        <v>167881874</v>
      </c>
      <c r="R711" s="54">
        <v>175390446</v>
      </c>
      <c r="S711" s="11">
        <v>185511865</v>
      </c>
      <c r="T711" s="188">
        <v>182417918</v>
      </c>
      <c r="U711" s="11">
        <v>169871941</v>
      </c>
      <c r="V711" s="11">
        <v>181394572</v>
      </c>
    </row>
    <row r="712" spans="1:22" ht="15" customHeight="1" x14ac:dyDescent="0.2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4"/>
      <c r="S712" s="11"/>
      <c r="T712" s="188"/>
      <c r="U712" s="11"/>
      <c r="V712" s="11"/>
    </row>
    <row r="713" spans="1:22" ht="15" customHeight="1" x14ac:dyDescent="0.2">
      <c r="A713" s="51" t="s">
        <v>15</v>
      </c>
      <c r="B713" s="55">
        <v>1026.1887116556434</v>
      </c>
      <c r="C713" s="55">
        <v>1082.1445062388827</v>
      </c>
      <c r="D713" s="55">
        <v>1195.9148351630015</v>
      </c>
      <c r="E713" s="55">
        <v>1257.7045708394485</v>
      </c>
      <c r="F713" s="55">
        <v>1328.2092971591039</v>
      </c>
      <c r="G713" s="55">
        <v>1419.9427474859463</v>
      </c>
      <c r="H713" s="55">
        <v>1417.3454647902672</v>
      </c>
      <c r="I713" s="55">
        <v>1519.5733383956447</v>
      </c>
      <c r="J713" s="55">
        <v>1675.3589238309858</v>
      </c>
      <c r="K713" s="55">
        <v>2399.1822172518428</v>
      </c>
      <c r="L713" s="55">
        <v>2434.4819077102543</v>
      </c>
      <c r="M713" s="55">
        <v>2021.1770371812163</v>
      </c>
      <c r="N713" s="55">
        <v>2128.8196637614633</v>
      </c>
      <c r="O713" s="55">
        <v>1901.6821556998086</v>
      </c>
      <c r="P713" s="55">
        <v>1878.3980836693022</v>
      </c>
      <c r="Q713" s="55">
        <v>1902.2629644321453</v>
      </c>
      <c r="R713" s="56">
        <v>1867.79487294109</v>
      </c>
      <c r="S713" s="11">
        <v>1930.1146711140411</v>
      </c>
      <c r="T713" s="188">
        <v>1949.4276691746882</v>
      </c>
      <c r="U713" s="11">
        <v>1736.4029021875883</v>
      </c>
      <c r="V713" s="11">
        <v>2631.8895176897768</v>
      </c>
    </row>
    <row r="714" spans="1:22" ht="15" customHeight="1" x14ac:dyDescent="0.2">
      <c r="A714" s="51" t="s">
        <v>16</v>
      </c>
      <c r="B714" s="55">
        <v>4784.031765345062</v>
      </c>
      <c r="C714" s="55">
        <v>5320.1487262211949</v>
      </c>
      <c r="D714" s="55">
        <v>4909.0016066192447</v>
      </c>
      <c r="E714" s="55">
        <v>4929.7412625535862</v>
      </c>
      <c r="F714" s="55">
        <v>4945.178003642839</v>
      </c>
      <c r="G714" s="55">
        <v>5125.4136137987171</v>
      </c>
      <c r="H714" s="55">
        <v>5370.1988829635093</v>
      </c>
      <c r="I714" s="55">
        <v>6120.8133103469081</v>
      </c>
      <c r="J714" s="55">
        <v>5904.6961898653371</v>
      </c>
      <c r="K714" s="55">
        <v>5142.1756029666276</v>
      </c>
      <c r="L714" s="55">
        <v>5202.8467595396733</v>
      </c>
      <c r="M714" s="55">
        <v>5363.0962831093157</v>
      </c>
      <c r="N714" s="55">
        <v>5582.4378257942271</v>
      </c>
      <c r="O714" s="55">
        <v>5692.8243746010994</v>
      </c>
      <c r="P714" s="55">
        <v>6159.463230289236</v>
      </c>
      <c r="Q714" s="55">
        <v>6209.514781625312</v>
      </c>
      <c r="R714" s="56">
        <v>6653.335605711065</v>
      </c>
      <c r="S714" s="11">
        <v>7133.3537588365461</v>
      </c>
      <c r="T714" s="188">
        <v>7326.0873952130523</v>
      </c>
      <c r="U714" s="11">
        <v>7799.4407224849401</v>
      </c>
      <c r="V714" s="11">
        <v>8227.0873689412838</v>
      </c>
    </row>
    <row r="715" spans="1:22" ht="15" customHeight="1" x14ac:dyDescent="0.2">
      <c r="A715" s="51" t="s">
        <v>17</v>
      </c>
      <c r="B715" s="55">
        <v>3202.1960511290622</v>
      </c>
      <c r="C715" s="55">
        <v>3281.5199223576251</v>
      </c>
      <c r="D715" s="55">
        <v>3463.3359075730036</v>
      </c>
      <c r="E715" s="55">
        <v>3786.1343038460936</v>
      </c>
      <c r="F715" s="55">
        <v>4173.7446466453011</v>
      </c>
      <c r="G715" s="55">
        <v>4323.5614759272148</v>
      </c>
      <c r="H715" s="55">
        <v>4486.3252997797044</v>
      </c>
      <c r="I715" s="55">
        <v>4707.0514023264559</v>
      </c>
      <c r="J715" s="55">
        <v>4584.9589154486748</v>
      </c>
      <c r="K715" s="55">
        <v>4748.5802762713847</v>
      </c>
      <c r="L715" s="55">
        <v>4639.4250011409931</v>
      </c>
      <c r="M715" s="55">
        <v>4720.1258171304862</v>
      </c>
      <c r="N715" s="55">
        <v>4696.4866859627082</v>
      </c>
      <c r="O715" s="55">
        <v>4933.7560516197327</v>
      </c>
      <c r="P715" s="55">
        <v>5149.8346079098692</v>
      </c>
      <c r="Q715" s="55">
        <v>5127.8357637495101</v>
      </c>
      <c r="R715" s="56">
        <v>5479.5724683609978</v>
      </c>
      <c r="S715" s="12">
        <v>6073.042333827244</v>
      </c>
      <c r="T715" s="187">
        <v>5935.8781840514539</v>
      </c>
      <c r="U715" s="15">
        <v>4993.2215291480315</v>
      </c>
      <c r="V715" s="15">
        <v>5178.354966107524</v>
      </c>
    </row>
    <row r="716" spans="1:22" ht="15" customHeight="1" x14ac:dyDescent="0.2">
      <c r="A716" s="57" t="s">
        <v>18</v>
      </c>
      <c r="B716" s="58">
        <v>9012.4165281297683</v>
      </c>
      <c r="C716" s="58">
        <v>9683.8131548177025</v>
      </c>
      <c r="D716" s="58">
        <v>9568.252349355249</v>
      </c>
      <c r="E716" s="58">
        <v>9973.5801372391288</v>
      </c>
      <c r="F716" s="58">
        <v>10447.131947447244</v>
      </c>
      <c r="G716" s="58">
        <v>10868.917837211879</v>
      </c>
      <c r="H716" s="58">
        <v>11273.86964753348</v>
      </c>
      <c r="I716" s="58">
        <v>12347.43805106901</v>
      </c>
      <c r="J716" s="58">
        <v>12165.014029144997</v>
      </c>
      <c r="K716" s="58">
        <v>12289.938096489856</v>
      </c>
      <c r="L716" s="58">
        <v>12276.75366839092</v>
      </c>
      <c r="M716" s="58">
        <v>12104.399137421018</v>
      </c>
      <c r="N716" s="58">
        <v>12407.744175518399</v>
      </c>
      <c r="O716" s="58">
        <v>12528.262581920641</v>
      </c>
      <c r="P716" s="58">
        <v>13187.695921868408</v>
      </c>
      <c r="Q716" s="58">
        <v>13239.613509806968</v>
      </c>
      <c r="R716" s="59">
        <v>14000.702947013153</v>
      </c>
      <c r="S716" s="12">
        <v>15136.510763777831</v>
      </c>
      <c r="T716" s="187">
        <v>15211.393248439193</v>
      </c>
      <c r="U716" s="15">
        <v>14529.06515382056</v>
      </c>
      <c r="V716" s="15">
        <v>16037.331852738584</v>
      </c>
    </row>
    <row r="717" spans="1:22" ht="15" customHeight="1" x14ac:dyDescent="0.2">
      <c r="A717" s="263"/>
      <c r="B717" s="263"/>
      <c r="C717" s="263"/>
      <c r="D717" s="263"/>
      <c r="E717" s="263"/>
      <c r="F717" s="263"/>
      <c r="G717" s="263"/>
      <c r="H717" s="263"/>
      <c r="I717" s="263"/>
      <c r="J717" s="30"/>
      <c r="K717" s="31"/>
      <c r="L717" s="31"/>
      <c r="M717" s="31"/>
      <c r="N717" s="31"/>
      <c r="O717" s="31"/>
      <c r="P717" s="31"/>
      <c r="Q717" s="31"/>
      <c r="R717" s="31"/>
      <c r="S717" s="232"/>
      <c r="T717" s="233"/>
      <c r="U717" s="233"/>
      <c r="V717" s="233"/>
    </row>
    <row r="718" spans="1:22" ht="15" customHeight="1" x14ac:dyDescent="0.2">
      <c r="A718" s="60" t="s">
        <v>59</v>
      </c>
      <c r="B718" s="46"/>
      <c r="C718" s="47"/>
      <c r="D718" s="47"/>
      <c r="E718" s="47"/>
      <c r="F718" s="47"/>
      <c r="G718" s="47"/>
      <c r="H718" s="47"/>
      <c r="I718" s="47"/>
      <c r="J718" s="21"/>
      <c r="K718" s="22"/>
      <c r="L718" s="22"/>
      <c r="M718" s="22"/>
      <c r="N718" s="22"/>
      <c r="O718" s="22"/>
      <c r="P718" s="22"/>
      <c r="Q718" s="22"/>
      <c r="R718" s="22"/>
      <c r="S718" s="7"/>
      <c r="T718" s="49"/>
      <c r="U718" s="50"/>
      <c r="V718" s="50"/>
    </row>
    <row r="719" spans="1:22" ht="15" customHeight="1" x14ac:dyDescent="0.2">
      <c r="A719" s="61"/>
      <c r="J719" s="10"/>
      <c r="K719" s="11"/>
      <c r="L719" s="11"/>
      <c r="M719" s="11"/>
      <c r="N719" s="11"/>
      <c r="O719" s="11"/>
      <c r="P719" s="11"/>
      <c r="Q719" s="11"/>
      <c r="R719" s="11"/>
      <c r="S719" s="7"/>
      <c r="T719" s="49"/>
      <c r="U719" s="50"/>
      <c r="V719" s="50"/>
    </row>
    <row r="720" spans="1:22" ht="15" customHeight="1" x14ac:dyDescent="0.2">
      <c r="A720" s="51" t="s">
        <v>10</v>
      </c>
      <c r="B720" s="52">
        <v>15594.85</v>
      </c>
      <c r="C720" s="53">
        <v>15758.21</v>
      </c>
      <c r="D720" s="53">
        <v>15840.62</v>
      </c>
      <c r="E720" s="53">
        <v>15896.85</v>
      </c>
      <c r="F720" s="53">
        <v>15955.69</v>
      </c>
      <c r="G720" s="53">
        <v>16052.95</v>
      </c>
      <c r="H720" s="53">
        <v>16107.7</v>
      </c>
      <c r="I720" s="53">
        <v>16164.32</v>
      </c>
      <c r="J720" s="8">
        <v>16145.48</v>
      </c>
      <c r="K720" s="9">
        <v>16023.48</v>
      </c>
      <c r="L720" s="9">
        <v>15891.39</v>
      </c>
      <c r="M720" s="9">
        <v>15990.47</v>
      </c>
      <c r="N720" s="9">
        <v>16106.59</v>
      </c>
      <c r="O720" s="9">
        <v>16139.28</v>
      </c>
      <c r="P720" s="9">
        <v>16080.54</v>
      </c>
      <c r="Q720" s="9">
        <v>16011.38</v>
      </c>
      <c r="R720" s="9">
        <v>15815.18</v>
      </c>
      <c r="S720" s="9">
        <v>15703.71</v>
      </c>
      <c r="T720" s="186">
        <v>15618.17</v>
      </c>
      <c r="U720" s="9">
        <v>15575.13</v>
      </c>
      <c r="V720" s="9">
        <v>15178.08</v>
      </c>
    </row>
    <row r="721" spans="1:22" ht="15" customHeight="1" x14ac:dyDescent="0.2">
      <c r="A721" s="51" t="s">
        <v>11</v>
      </c>
      <c r="B721" s="51">
        <v>6256249</v>
      </c>
      <c r="C721" s="54">
        <v>8065638</v>
      </c>
      <c r="D721" s="54">
        <v>9634480</v>
      </c>
      <c r="E721" s="54">
        <v>10374378</v>
      </c>
      <c r="F721" s="54">
        <v>10899173</v>
      </c>
      <c r="G721" s="54">
        <v>12514747</v>
      </c>
      <c r="H721" s="54">
        <v>12359722</v>
      </c>
      <c r="I721" s="54">
        <v>11999259</v>
      </c>
      <c r="J721" s="10">
        <v>12664788</v>
      </c>
      <c r="K721" s="11">
        <v>22902451</v>
      </c>
      <c r="L721" s="12">
        <v>21468069</v>
      </c>
      <c r="M721" s="12">
        <v>16339093</v>
      </c>
      <c r="N721" s="12">
        <v>15251431</v>
      </c>
      <c r="O721" s="12">
        <v>13605110</v>
      </c>
      <c r="P721" s="12">
        <v>14134447</v>
      </c>
      <c r="Q721" s="12">
        <v>14056841</v>
      </c>
      <c r="R721" s="12">
        <v>14377523</v>
      </c>
      <c r="S721" s="12">
        <v>15085098</v>
      </c>
      <c r="T721" s="187">
        <v>14270182</v>
      </c>
      <c r="U721" s="15">
        <v>14876480</v>
      </c>
      <c r="V721" s="15">
        <v>18920738</v>
      </c>
    </row>
    <row r="722" spans="1:22" ht="15" customHeight="1" x14ac:dyDescent="0.2">
      <c r="A722" s="51" t="s">
        <v>12</v>
      </c>
      <c r="B722" s="51">
        <v>70400383</v>
      </c>
      <c r="C722" s="54">
        <v>60421345</v>
      </c>
      <c r="D722" s="54">
        <v>62130939</v>
      </c>
      <c r="E722" s="54">
        <v>66147871</v>
      </c>
      <c r="F722" s="54">
        <v>63966840</v>
      </c>
      <c r="G722" s="54">
        <v>68103305</v>
      </c>
      <c r="H722" s="54">
        <v>69715401</v>
      </c>
      <c r="I722" s="54">
        <v>82836682</v>
      </c>
      <c r="J722" s="13">
        <v>80016174</v>
      </c>
      <c r="K722" s="14">
        <v>71726081</v>
      </c>
      <c r="L722" s="11">
        <v>71045809</v>
      </c>
      <c r="M722" s="11">
        <v>75989289</v>
      </c>
      <c r="N722" s="11">
        <v>79982810</v>
      </c>
      <c r="O722" s="11">
        <v>80289716</v>
      </c>
      <c r="P722" s="11">
        <v>84005966</v>
      </c>
      <c r="Q722" s="11">
        <v>85767795</v>
      </c>
      <c r="R722" s="11">
        <v>88940537</v>
      </c>
      <c r="S722" s="11">
        <v>93648758</v>
      </c>
      <c r="T722" s="188">
        <v>95646517</v>
      </c>
      <c r="U722" s="11">
        <v>100585458</v>
      </c>
      <c r="V722" s="11">
        <v>100669958</v>
      </c>
    </row>
    <row r="723" spans="1:22" ht="15" customHeight="1" x14ac:dyDescent="0.2">
      <c r="A723" s="51" t="s">
        <v>13</v>
      </c>
      <c r="B723" s="51">
        <v>38905983</v>
      </c>
      <c r="C723" s="54">
        <v>39809317</v>
      </c>
      <c r="D723" s="54">
        <v>42565531</v>
      </c>
      <c r="E723" s="54">
        <v>42700586</v>
      </c>
      <c r="F723" s="54">
        <v>45165794</v>
      </c>
      <c r="G723" s="54">
        <v>51853137</v>
      </c>
      <c r="H723" s="54">
        <v>60770336</v>
      </c>
      <c r="I723" s="54">
        <v>77331322</v>
      </c>
      <c r="J723" s="10">
        <v>77852949</v>
      </c>
      <c r="K723" s="11">
        <v>75776379</v>
      </c>
      <c r="L723" s="11">
        <v>63510470</v>
      </c>
      <c r="M723" s="11">
        <v>63621037</v>
      </c>
      <c r="N723" s="11">
        <v>65110533</v>
      </c>
      <c r="O723" s="26">
        <v>67276786</v>
      </c>
      <c r="P723" s="26">
        <v>69271391</v>
      </c>
      <c r="Q723" s="26">
        <v>67105278</v>
      </c>
      <c r="R723" s="26">
        <v>68500988</v>
      </c>
      <c r="S723" s="11">
        <v>71308748</v>
      </c>
      <c r="T723" s="188">
        <v>75191197</v>
      </c>
      <c r="U723" s="11">
        <v>77818428</v>
      </c>
      <c r="V723" s="11">
        <v>78428001</v>
      </c>
    </row>
    <row r="724" spans="1:22" ht="15" customHeight="1" x14ac:dyDescent="0.2">
      <c r="A724" s="51" t="s">
        <v>14</v>
      </c>
      <c r="B724" s="51">
        <v>115562615</v>
      </c>
      <c r="C724" s="54">
        <v>108296300</v>
      </c>
      <c r="D724" s="54">
        <v>114330950</v>
      </c>
      <c r="E724" s="54">
        <v>119222835</v>
      </c>
      <c r="F724" s="54">
        <v>120031807</v>
      </c>
      <c r="G724" s="54">
        <v>132471189</v>
      </c>
      <c r="H724" s="54">
        <v>142845459</v>
      </c>
      <c r="I724" s="54">
        <v>172167263</v>
      </c>
      <c r="J724" s="10">
        <v>170533911</v>
      </c>
      <c r="K724" s="11">
        <v>170404911</v>
      </c>
      <c r="L724" s="11">
        <v>156024348</v>
      </c>
      <c r="M724" s="11">
        <v>155949419</v>
      </c>
      <c r="N724" s="11">
        <v>160344774</v>
      </c>
      <c r="O724" s="11">
        <v>161171612</v>
      </c>
      <c r="P724" s="11">
        <v>167411804</v>
      </c>
      <c r="Q724" s="11">
        <v>166929914</v>
      </c>
      <c r="R724" s="11">
        <v>171819048</v>
      </c>
      <c r="S724" s="11">
        <v>180042604</v>
      </c>
      <c r="T724" s="188">
        <v>185107896</v>
      </c>
      <c r="U724" s="11">
        <v>193280366</v>
      </c>
      <c r="V724" s="11">
        <v>198018697</v>
      </c>
    </row>
    <row r="725" spans="1:22" ht="15" customHeight="1" x14ac:dyDescent="0.2">
      <c r="A725" s="51"/>
      <c r="B725" s="51"/>
      <c r="C725" s="54"/>
      <c r="D725" s="54"/>
      <c r="E725" s="54"/>
      <c r="F725" s="54"/>
      <c r="G725" s="54"/>
      <c r="H725" s="54"/>
      <c r="I725" s="54"/>
      <c r="J725" s="10"/>
      <c r="K725" s="11"/>
      <c r="L725" s="11"/>
      <c r="M725" s="11"/>
      <c r="N725" s="11"/>
      <c r="O725" s="11"/>
      <c r="P725" s="11"/>
      <c r="Q725" s="11"/>
      <c r="R725" s="11"/>
      <c r="S725" s="11"/>
      <c r="T725" s="188"/>
      <c r="U725" s="11"/>
      <c r="V725" s="11"/>
    </row>
    <row r="726" spans="1:22" ht="15" customHeight="1" x14ac:dyDescent="0.2">
      <c r="A726" s="51" t="s">
        <v>15</v>
      </c>
      <c r="B726" s="55">
        <v>401.174041430344</v>
      </c>
      <c r="C726" s="54">
        <v>511.83719470675925</v>
      </c>
      <c r="D726" s="54">
        <v>608.2135673982458</v>
      </c>
      <c r="E726" s="54">
        <v>652.60589362043424</v>
      </c>
      <c r="F726" s="54">
        <v>683.09004499335344</v>
      </c>
      <c r="G726" s="54">
        <v>779.5917261313341</v>
      </c>
      <c r="H726" s="54">
        <v>767.31761828193964</v>
      </c>
      <c r="I726" s="54">
        <v>742.3299588228889</v>
      </c>
      <c r="J726" s="10">
        <v>784.41693898230346</v>
      </c>
      <c r="K726" s="11">
        <v>1429.3056814125271</v>
      </c>
      <c r="L726" s="11">
        <v>1350.9245572602522</v>
      </c>
      <c r="M726" s="11">
        <v>1021.8019232705481</v>
      </c>
      <c r="N726" s="11">
        <v>946.90626631707892</v>
      </c>
      <c r="O726" s="11">
        <v>842.98122344986882</v>
      </c>
      <c r="P726" s="11">
        <v>878.97838007927589</v>
      </c>
      <c r="Q726" s="11">
        <v>877.92813611318957</v>
      </c>
      <c r="R726" s="11">
        <v>909.09638714197365</v>
      </c>
      <c r="S726" s="11">
        <v>960.60727051123592</v>
      </c>
      <c r="T726" s="188">
        <v>913.69104062767917</v>
      </c>
      <c r="U726" s="11">
        <v>955.14323154927126</v>
      </c>
      <c r="V726" s="11">
        <v>1246.5830987845629</v>
      </c>
    </row>
    <row r="727" spans="1:22" ht="15" customHeight="1" x14ac:dyDescent="0.2">
      <c r="A727" s="51" t="s">
        <v>16</v>
      </c>
      <c r="B727" s="55">
        <v>4514.3353735367764</v>
      </c>
      <c r="C727" s="54">
        <v>3834.2771799588913</v>
      </c>
      <c r="D727" s="54">
        <v>3922.2542425738384</v>
      </c>
      <c r="E727" s="54">
        <v>4161.0678216124579</v>
      </c>
      <c r="F727" s="54">
        <v>4009.0300074769561</v>
      </c>
      <c r="G727" s="54">
        <v>4242.4168143549941</v>
      </c>
      <c r="H727" s="54">
        <v>4328.079179522837</v>
      </c>
      <c r="I727" s="54">
        <v>5124.66234274006</v>
      </c>
      <c r="J727" s="10">
        <v>4955.9489095400077</v>
      </c>
      <c r="K727" s="11">
        <v>4476.3110759959764</v>
      </c>
      <c r="L727" s="11">
        <v>4470.7108062919606</v>
      </c>
      <c r="M727" s="11">
        <v>4752.1610684363877</v>
      </c>
      <c r="N727" s="11">
        <v>4965.8437943723657</v>
      </c>
      <c r="O727" s="11">
        <v>4974.801602054119</v>
      </c>
      <c r="P727" s="11">
        <v>5224.0761815212672</v>
      </c>
      <c r="Q727" s="11">
        <v>5356.6772508053646</v>
      </c>
      <c r="R727" s="11">
        <v>5623.7448451424516</v>
      </c>
      <c r="S727" s="11">
        <v>5963.4798401142152</v>
      </c>
      <c r="T727" s="188">
        <v>6124.0540344995607</v>
      </c>
      <c r="U727" s="11">
        <v>6458.0814413748076</v>
      </c>
      <c r="V727" s="11">
        <v>6632.5884433340716</v>
      </c>
    </row>
    <row r="728" spans="1:22" ht="15" customHeight="1" x14ac:dyDescent="0.2">
      <c r="A728" s="51" t="s">
        <v>17</v>
      </c>
      <c r="B728" s="55">
        <v>2494.7968720442968</v>
      </c>
      <c r="C728" s="54">
        <v>2526.258820005572</v>
      </c>
      <c r="D728" s="54">
        <v>2687.1126887710202</v>
      </c>
      <c r="E728" s="54">
        <v>2686.1035991407102</v>
      </c>
      <c r="F728" s="54">
        <v>2830.7013986859861</v>
      </c>
      <c r="G728" s="54">
        <v>3230.1313465749286</v>
      </c>
      <c r="H728" s="54">
        <v>3772.7506720388383</v>
      </c>
      <c r="I728" s="54">
        <v>4784.0751729735612</v>
      </c>
      <c r="J728" s="10">
        <v>4821.9655903695648</v>
      </c>
      <c r="K728" s="11">
        <v>4729.083757086476</v>
      </c>
      <c r="L728" s="11">
        <v>3996.5333428982613</v>
      </c>
      <c r="M728" s="11">
        <v>3978.6846165247175</v>
      </c>
      <c r="N728" s="11">
        <v>4042.4778305029186</v>
      </c>
      <c r="O728" s="12">
        <v>4168.5122260720427</v>
      </c>
      <c r="P728" s="12">
        <v>4307.7776616954407</v>
      </c>
      <c r="Q728" s="12">
        <v>4191.0989558676392</v>
      </c>
      <c r="R728" s="12">
        <v>4331.3441895697679</v>
      </c>
      <c r="S728" s="12">
        <v>4540.8854340789539</v>
      </c>
      <c r="T728" s="187">
        <v>4814.3410527609831</v>
      </c>
      <c r="U728" s="15">
        <v>4996.3260659782618</v>
      </c>
      <c r="V728" s="15">
        <v>5167.1885376806549</v>
      </c>
    </row>
    <row r="729" spans="1:22" ht="15" customHeight="1" x14ac:dyDescent="0.2">
      <c r="A729" s="57" t="s">
        <v>18</v>
      </c>
      <c r="B729" s="58">
        <v>7410.3062870114172</v>
      </c>
      <c r="C729" s="62">
        <v>6872.3731946712223</v>
      </c>
      <c r="D729" s="62">
        <v>7217.5804987431047</v>
      </c>
      <c r="E729" s="62">
        <v>7499.7773143736022</v>
      </c>
      <c r="F729" s="62">
        <v>7522.8214511562956</v>
      </c>
      <c r="G729" s="62">
        <v>8252.1398870612556</v>
      </c>
      <c r="H729" s="62">
        <v>8868.1474698436141</v>
      </c>
      <c r="I729" s="62">
        <v>10651.06747453651</v>
      </c>
      <c r="J729" s="17">
        <v>10562.331438891875</v>
      </c>
      <c r="K729" s="18">
        <v>10634.700514494978</v>
      </c>
      <c r="L729" s="18">
        <v>9818.1687064504749</v>
      </c>
      <c r="M729" s="18">
        <v>9752.6476082316531</v>
      </c>
      <c r="N729" s="18">
        <v>9955.2278911923622</v>
      </c>
      <c r="O729" s="18">
        <v>9986.2950515760313</v>
      </c>
      <c r="P729" s="18">
        <v>10410.832223295984</v>
      </c>
      <c r="Q729" s="18">
        <v>10425.704342786194</v>
      </c>
      <c r="R729" s="18">
        <v>10864.185421854194</v>
      </c>
      <c r="S729" s="12">
        <v>11464.972544704406</v>
      </c>
      <c r="T729" s="187">
        <v>11852.086127888222</v>
      </c>
      <c r="U729" s="15">
        <v>12409.550738902341</v>
      </c>
      <c r="V729" s="15">
        <v>13046.360079799289</v>
      </c>
    </row>
    <row r="730" spans="1:22" ht="15" customHeight="1" x14ac:dyDescent="0.2">
      <c r="A730" s="263"/>
      <c r="B730" s="263"/>
      <c r="C730" s="263"/>
      <c r="D730" s="263"/>
      <c r="E730" s="263"/>
      <c r="F730" s="263"/>
      <c r="G730" s="263"/>
      <c r="H730" s="263"/>
      <c r="I730" s="263"/>
      <c r="J730" s="30"/>
      <c r="K730" s="31"/>
      <c r="L730" s="31"/>
      <c r="M730" s="31"/>
      <c r="N730" s="31"/>
      <c r="O730" s="31"/>
      <c r="P730" s="31"/>
      <c r="Q730" s="31"/>
      <c r="R730" s="31"/>
      <c r="S730" s="232"/>
      <c r="T730" s="233"/>
      <c r="U730" s="233"/>
      <c r="V730" s="233"/>
    </row>
    <row r="731" spans="1:22" ht="15" customHeight="1" x14ac:dyDescent="0.2">
      <c r="A731" s="60" t="s">
        <v>544</v>
      </c>
      <c r="B731" s="46"/>
      <c r="C731" s="47"/>
      <c r="D731" s="47"/>
      <c r="E731" s="47"/>
      <c r="F731" s="47"/>
      <c r="G731" s="47"/>
      <c r="H731" s="47"/>
      <c r="I731" s="47"/>
      <c r="J731" s="21"/>
      <c r="K731" s="22"/>
      <c r="L731" s="22"/>
      <c r="M731" s="22"/>
      <c r="N731" s="22"/>
      <c r="O731" s="22"/>
      <c r="P731" s="22"/>
      <c r="Q731" s="22"/>
      <c r="R731" s="22"/>
      <c r="S731" s="7"/>
      <c r="T731" s="49"/>
      <c r="U731" s="50"/>
      <c r="V731" s="50"/>
    </row>
    <row r="732" spans="1:22" ht="15" customHeight="1" x14ac:dyDescent="0.2">
      <c r="A732" s="61"/>
      <c r="J732" s="10"/>
      <c r="K732" s="11"/>
      <c r="L732" s="11"/>
      <c r="M732" s="11"/>
      <c r="N732" s="11"/>
      <c r="O732" s="11"/>
      <c r="P732" s="11"/>
      <c r="Q732" s="11"/>
      <c r="R732" s="11"/>
      <c r="S732" s="7"/>
      <c r="T732" s="49"/>
      <c r="U732" s="50"/>
      <c r="V732" s="50"/>
    </row>
    <row r="733" spans="1:22" ht="15" customHeight="1" x14ac:dyDescent="0.2">
      <c r="A733" s="51" t="s">
        <v>10</v>
      </c>
      <c r="B733" s="52">
        <v>25753.65</v>
      </c>
      <c r="C733" s="53">
        <v>25673.66</v>
      </c>
      <c r="D733" s="53">
        <v>25303.83</v>
      </c>
      <c r="E733" s="53">
        <v>25087.47</v>
      </c>
      <c r="F733" s="53">
        <v>24586.800000000003</v>
      </c>
      <c r="G733" s="53">
        <v>24061.1</v>
      </c>
      <c r="H733" s="53">
        <v>23657.52</v>
      </c>
      <c r="I733" s="53">
        <v>23209.18</v>
      </c>
      <c r="J733" s="8">
        <v>23161.13</v>
      </c>
      <c r="K733" s="9">
        <v>23117.18</v>
      </c>
      <c r="L733" s="9">
        <v>22939.5</v>
      </c>
      <c r="M733" s="9">
        <v>22888.13</v>
      </c>
      <c r="N733" s="9">
        <v>22849.4</v>
      </c>
      <c r="O733" s="9">
        <v>23033.119999999999</v>
      </c>
      <c r="P733" s="9">
        <v>23293.15</v>
      </c>
      <c r="Q733" s="9">
        <v>23100.67</v>
      </c>
      <c r="R733" s="9">
        <v>22672.1</v>
      </c>
      <c r="S733" s="9">
        <v>22851.24</v>
      </c>
      <c r="T733" s="186">
        <v>22502.1</v>
      </c>
      <c r="U733" s="9">
        <v>22108.799999999999</v>
      </c>
      <c r="V733" s="9">
        <v>21398.66</v>
      </c>
    </row>
    <row r="734" spans="1:22" ht="15" customHeight="1" x14ac:dyDescent="0.2">
      <c r="A734" s="51" t="s">
        <v>11</v>
      </c>
      <c r="B734" s="51">
        <v>21743756</v>
      </c>
      <c r="C734" s="54">
        <v>25244296</v>
      </c>
      <c r="D734" s="54">
        <v>26631064</v>
      </c>
      <c r="E734" s="54">
        <v>28430671</v>
      </c>
      <c r="F734" s="54">
        <v>30839133</v>
      </c>
      <c r="G734" s="54">
        <v>30515074</v>
      </c>
      <c r="H734" s="54">
        <v>34551873</v>
      </c>
      <c r="I734" s="54">
        <v>36570752</v>
      </c>
      <c r="J734" s="10">
        <v>36633484</v>
      </c>
      <c r="K734" s="11">
        <v>41503853</v>
      </c>
      <c r="L734" s="12">
        <v>44773449</v>
      </c>
      <c r="M734" s="12">
        <v>36613685</v>
      </c>
      <c r="N734" s="12">
        <v>37087934</v>
      </c>
      <c r="O734" s="12">
        <v>31601760</v>
      </c>
      <c r="P734" s="12">
        <v>35289297</v>
      </c>
      <c r="Q734" s="12">
        <v>30869618</v>
      </c>
      <c r="R734" s="12">
        <v>38793563</v>
      </c>
      <c r="S734" s="12">
        <v>36556872</v>
      </c>
      <c r="T734" s="187">
        <v>37765200</v>
      </c>
      <c r="U734" s="15">
        <v>37407307</v>
      </c>
      <c r="V734" s="15">
        <v>39870323</v>
      </c>
    </row>
    <row r="735" spans="1:22" ht="15" customHeight="1" x14ac:dyDescent="0.2">
      <c r="A735" s="51" t="s">
        <v>12</v>
      </c>
      <c r="B735" s="51">
        <v>121127126</v>
      </c>
      <c r="C735" s="54">
        <v>111719070</v>
      </c>
      <c r="D735" s="54">
        <v>106967418</v>
      </c>
      <c r="E735" s="54">
        <v>109710318</v>
      </c>
      <c r="F735" s="54">
        <v>109666480</v>
      </c>
      <c r="G735" s="54">
        <v>114312998</v>
      </c>
      <c r="H735" s="54">
        <v>114927432</v>
      </c>
      <c r="I735" s="54">
        <v>127035642</v>
      </c>
      <c r="J735" s="13">
        <v>115735839</v>
      </c>
      <c r="K735" s="14">
        <v>100743611</v>
      </c>
      <c r="L735" s="11">
        <v>96909859</v>
      </c>
      <c r="M735" s="11">
        <v>107765302</v>
      </c>
      <c r="N735" s="11">
        <v>112056675</v>
      </c>
      <c r="O735" s="11">
        <v>117290986</v>
      </c>
      <c r="P735" s="11">
        <v>122939027</v>
      </c>
      <c r="Q735" s="11">
        <v>121599823</v>
      </c>
      <c r="R735" s="11">
        <v>126404944</v>
      </c>
      <c r="S735" s="11">
        <v>132064429</v>
      </c>
      <c r="T735" s="188">
        <v>131504619</v>
      </c>
      <c r="U735" s="11">
        <v>136219946</v>
      </c>
      <c r="V735" s="11">
        <v>140782246</v>
      </c>
    </row>
    <row r="736" spans="1:22" ht="15" customHeight="1" x14ac:dyDescent="0.2">
      <c r="A736" s="51" t="s">
        <v>13</v>
      </c>
      <c r="B736" s="51">
        <v>116938014</v>
      </c>
      <c r="C736" s="54">
        <v>125384783</v>
      </c>
      <c r="D736" s="54">
        <v>138225721</v>
      </c>
      <c r="E736" s="54">
        <v>156045795</v>
      </c>
      <c r="F736" s="54">
        <v>165409630</v>
      </c>
      <c r="G736" s="54">
        <v>170041191</v>
      </c>
      <c r="H736" s="54">
        <v>180824085</v>
      </c>
      <c r="I736" s="54">
        <v>200349694</v>
      </c>
      <c r="J736" s="10">
        <v>204731521</v>
      </c>
      <c r="K736" s="11">
        <v>213775325</v>
      </c>
      <c r="L736" s="11">
        <v>210010331</v>
      </c>
      <c r="M736" s="11">
        <v>211164904</v>
      </c>
      <c r="N736" s="11">
        <v>216910958</v>
      </c>
      <c r="O736" s="26">
        <v>230169097</v>
      </c>
      <c r="P736" s="26">
        <v>226183249</v>
      </c>
      <c r="Q736" s="26">
        <v>243319009</v>
      </c>
      <c r="R736" s="26">
        <v>246407778</v>
      </c>
      <c r="S736" s="11">
        <v>260244573</v>
      </c>
      <c r="T736" s="188">
        <v>271847105</v>
      </c>
      <c r="U736" s="11">
        <v>276108289</v>
      </c>
      <c r="V736" s="11">
        <v>313004117</v>
      </c>
    </row>
    <row r="737" spans="1:22" ht="15" customHeight="1" x14ac:dyDescent="0.2">
      <c r="A737" s="51" t="s">
        <v>14</v>
      </c>
      <c r="B737" s="51">
        <v>259808896</v>
      </c>
      <c r="C737" s="54">
        <v>262348149</v>
      </c>
      <c r="D737" s="54">
        <v>271824203</v>
      </c>
      <c r="E737" s="54">
        <v>294186784</v>
      </c>
      <c r="F737" s="54">
        <v>305915243</v>
      </c>
      <c r="G737" s="54">
        <v>314869263</v>
      </c>
      <c r="H737" s="54">
        <v>330303390</v>
      </c>
      <c r="I737" s="54">
        <v>363956088</v>
      </c>
      <c r="J737" s="10">
        <v>357100844</v>
      </c>
      <c r="K737" s="11">
        <v>356022789</v>
      </c>
      <c r="L737" s="11">
        <v>351693639</v>
      </c>
      <c r="M737" s="11">
        <v>355543891</v>
      </c>
      <c r="N737" s="11">
        <v>366055567</v>
      </c>
      <c r="O737" s="11">
        <v>379061843</v>
      </c>
      <c r="P737" s="11">
        <v>384411573</v>
      </c>
      <c r="Q737" s="11">
        <v>395788450</v>
      </c>
      <c r="R737" s="11">
        <v>411606285</v>
      </c>
      <c r="S737" s="11">
        <v>428865874</v>
      </c>
      <c r="T737" s="188">
        <v>441116924</v>
      </c>
      <c r="U737" s="11">
        <v>449735542</v>
      </c>
      <c r="V737" s="11">
        <v>493656686</v>
      </c>
    </row>
    <row r="738" spans="1:22" ht="15" customHeight="1" x14ac:dyDescent="0.2">
      <c r="A738" s="51"/>
      <c r="B738" s="51"/>
      <c r="C738" s="54"/>
      <c r="D738" s="54"/>
      <c r="E738" s="54"/>
      <c r="F738" s="54"/>
      <c r="G738" s="54"/>
      <c r="H738" s="54"/>
      <c r="I738" s="54"/>
      <c r="J738" s="10"/>
      <c r="K738" s="11"/>
      <c r="L738" s="11"/>
      <c r="M738" s="11"/>
      <c r="N738" s="11"/>
      <c r="O738" s="11"/>
      <c r="P738" s="11"/>
      <c r="Q738" s="11"/>
      <c r="R738" s="11"/>
      <c r="S738" s="11"/>
      <c r="T738" s="188"/>
      <c r="U738" s="11"/>
      <c r="V738" s="11"/>
    </row>
    <row r="739" spans="1:22" ht="15" customHeight="1" x14ac:dyDescent="0.2">
      <c r="A739" s="51" t="s">
        <v>15</v>
      </c>
      <c r="B739" s="55">
        <v>844.29803154116019</v>
      </c>
      <c r="C739" s="54">
        <v>983.27608919024397</v>
      </c>
      <c r="D739" s="54">
        <v>1052.4519015500814</v>
      </c>
      <c r="E739" s="54">
        <v>1133.2617836712909</v>
      </c>
      <c r="F739" s="54">
        <v>1254.2963297379081</v>
      </c>
      <c r="G739" s="54">
        <v>1268.2327075653234</v>
      </c>
      <c r="H739" s="54">
        <v>1460.5027492315339</v>
      </c>
      <c r="I739" s="54">
        <v>1575.7020282491669</v>
      </c>
      <c r="J739" s="10">
        <v>1581.6794776420666</v>
      </c>
      <c r="K739" s="11">
        <v>1795.368336449342</v>
      </c>
      <c r="L739" s="11">
        <v>1951.8057935002942</v>
      </c>
      <c r="M739" s="11">
        <v>1599.680052498828</v>
      </c>
      <c r="N739" s="11">
        <v>1623.1469535305084</v>
      </c>
      <c r="O739" s="11">
        <v>1372.0138652514293</v>
      </c>
      <c r="P739" s="11">
        <v>1515.0075022055839</v>
      </c>
      <c r="Q739" s="11">
        <v>1336.3083408403306</v>
      </c>
      <c r="R739" s="11">
        <v>1711.0705669082265</v>
      </c>
      <c r="S739" s="11">
        <v>1599.7762922274676</v>
      </c>
      <c r="T739" s="188">
        <v>1678.2966923087179</v>
      </c>
      <c r="U739" s="11">
        <v>1691.9646023302939</v>
      </c>
      <c r="V739" s="11">
        <v>1863.215874265024</v>
      </c>
    </row>
    <row r="740" spans="1:22" ht="15" customHeight="1" x14ac:dyDescent="0.2">
      <c r="A740" s="51" t="s">
        <v>16</v>
      </c>
      <c r="B740" s="55">
        <v>4703.2993769815148</v>
      </c>
      <c r="C740" s="54">
        <v>4351.5053950235379</v>
      </c>
      <c r="D740" s="54">
        <v>4227.3212395119626</v>
      </c>
      <c r="E740" s="54">
        <v>4373.1120754703443</v>
      </c>
      <c r="F740" s="54">
        <v>4460.3803667008306</v>
      </c>
      <c r="G740" s="54">
        <v>4750.9464654566918</v>
      </c>
      <c r="H740" s="54">
        <v>4857.966177350796</v>
      </c>
      <c r="I740" s="54">
        <v>5473.5084134812168</v>
      </c>
      <c r="J740" s="10">
        <v>4996.985855180641</v>
      </c>
      <c r="K740" s="11">
        <v>4357.9541708807046</v>
      </c>
      <c r="L740" s="11">
        <v>4224.5846247738618</v>
      </c>
      <c r="M740" s="11">
        <v>4708.3489127333687</v>
      </c>
      <c r="N740" s="11">
        <v>4904.1408089490315</v>
      </c>
      <c r="O740" s="11">
        <v>5092.2752106531816</v>
      </c>
      <c r="P740" s="11">
        <v>5277.9047488210053</v>
      </c>
      <c r="Q740" s="11">
        <v>5263.9089255852759</v>
      </c>
      <c r="R740" s="11">
        <v>5575.3522611491662</v>
      </c>
      <c r="S740" s="11">
        <v>5779.3112758869975</v>
      </c>
      <c r="T740" s="188">
        <v>5844.104283600198</v>
      </c>
      <c r="U740" s="11">
        <v>6161.3450752641484</v>
      </c>
      <c r="V740" s="11">
        <v>6579.0215835944864</v>
      </c>
    </row>
    <row r="741" spans="1:22" ht="15" customHeight="1" x14ac:dyDescent="0.2">
      <c r="A741" s="51" t="s">
        <v>17</v>
      </c>
      <c r="B741" s="55">
        <v>4540.6384726048536</v>
      </c>
      <c r="C741" s="54">
        <v>4883.7907411720807</v>
      </c>
      <c r="D741" s="54">
        <v>5462.6402801473132</v>
      </c>
      <c r="E741" s="54">
        <v>6220.0690225040626</v>
      </c>
      <c r="F741" s="54">
        <v>6727.5786194218026</v>
      </c>
      <c r="G741" s="54">
        <v>7067.0580729891817</v>
      </c>
      <c r="H741" s="54">
        <v>7643.4083116066267</v>
      </c>
      <c r="I741" s="54">
        <v>8632.346942028973</v>
      </c>
      <c r="J741" s="10">
        <v>8839.4444053463703</v>
      </c>
      <c r="K741" s="11">
        <v>9247.4655213135866</v>
      </c>
      <c r="L741" s="11">
        <v>9154.9654961965171</v>
      </c>
      <c r="M741" s="11">
        <v>9225.9570353716099</v>
      </c>
      <c r="N741" s="11">
        <v>9493.0701900268705</v>
      </c>
      <c r="O741" s="12">
        <v>9992.9621779420249</v>
      </c>
      <c r="P741" s="12">
        <v>9710.2903214035014</v>
      </c>
      <c r="Q741" s="12">
        <v>10532.984930740105</v>
      </c>
      <c r="R741" s="12">
        <v>10868.326180636113</v>
      </c>
      <c r="S741" s="12">
        <v>11388.641185336111</v>
      </c>
      <c r="T741" s="187">
        <v>12080.965998729009</v>
      </c>
      <c r="U741" s="15">
        <v>12488.614895426255</v>
      </c>
      <c r="V741" s="15">
        <v>14627.276521053187</v>
      </c>
    </row>
    <row r="742" spans="1:22" ht="15" customHeight="1" x14ac:dyDescent="0.2">
      <c r="A742" s="57" t="s">
        <v>18</v>
      </c>
      <c r="B742" s="58">
        <v>10088.235881127528</v>
      </c>
      <c r="C742" s="62">
        <v>10218.572225385862</v>
      </c>
      <c r="D742" s="62">
        <v>10742.413421209358</v>
      </c>
      <c r="E742" s="62">
        <v>11726.442881645697</v>
      </c>
      <c r="F742" s="62">
        <v>12442.255315860542</v>
      </c>
      <c r="G742" s="62">
        <v>13086.237246011196</v>
      </c>
      <c r="H742" s="62">
        <v>13961.877238188956</v>
      </c>
      <c r="I742" s="62">
        <v>15681.557383759357</v>
      </c>
      <c r="J742" s="17">
        <v>15418.109738169078</v>
      </c>
      <c r="K742" s="18">
        <v>15400.788028643632</v>
      </c>
      <c r="L742" s="18">
        <v>15331.355914470672</v>
      </c>
      <c r="M742" s="18">
        <v>15533.986000603805</v>
      </c>
      <c r="N742" s="18">
        <v>16020.357952506411</v>
      </c>
      <c r="O742" s="18">
        <v>16457.251253846636</v>
      </c>
      <c r="P742" s="18">
        <v>16503.202572430091</v>
      </c>
      <c r="Q742" s="18">
        <v>17133.202197165712</v>
      </c>
      <c r="R742" s="18">
        <v>18154.749008693507</v>
      </c>
      <c r="S742" s="12">
        <v>18767.728753450578</v>
      </c>
      <c r="T742" s="187">
        <v>19603.366974637924</v>
      </c>
      <c r="U742" s="15">
        <v>20341.924573020697</v>
      </c>
      <c r="V742" s="15">
        <v>23069.513978912699</v>
      </c>
    </row>
    <row r="743" spans="1:22" ht="15" customHeight="1" x14ac:dyDescent="0.2">
      <c r="A743" s="263"/>
      <c r="B743" s="263"/>
      <c r="C743" s="263"/>
      <c r="D743" s="263"/>
      <c r="E743" s="263"/>
      <c r="F743" s="263"/>
      <c r="G743" s="263"/>
      <c r="H743" s="263"/>
      <c r="I743" s="263"/>
      <c r="J743" s="30"/>
      <c r="K743" s="31"/>
      <c r="L743" s="31"/>
      <c r="M743" s="31"/>
      <c r="N743" s="31"/>
      <c r="O743" s="31"/>
      <c r="P743" s="31"/>
      <c r="Q743" s="31"/>
      <c r="R743" s="31"/>
      <c r="S743" s="232"/>
      <c r="T743" s="233"/>
      <c r="U743" s="233"/>
      <c r="V743" s="233"/>
    </row>
    <row r="744" spans="1:22" ht="15" customHeight="1" x14ac:dyDescent="0.2">
      <c r="A744" s="60" t="s">
        <v>545</v>
      </c>
      <c r="B744" s="46"/>
      <c r="C744" s="47"/>
      <c r="D744" s="47"/>
      <c r="E744" s="47"/>
      <c r="F744" s="47"/>
      <c r="G744" s="47"/>
      <c r="H744" s="47"/>
      <c r="I744" s="47"/>
      <c r="J744" s="21"/>
      <c r="K744" s="22"/>
      <c r="L744" s="22"/>
      <c r="M744" s="22"/>
      <c r="N744" s="22"/>
      <c r="O744" s="22"/>
      <c r="P744" s="22"/>
      <c r="Q744" s="22"/>
      <c r="R744" s="22"/>
      <c r="S744" s="7"/>
      <c r="T744" s="49"/>
      <c r="U744" s="50"/>
      <c r="V744" s="50"/>
    </row>
    <row r="745" spans="1:22" ht="15" customHeight="1" x14ac:dyDescent="0.2">
      <c r="A745" s="61"/>
      <c r="J745" s="10"/>
      <c r="K745" s="11"/>
      <c r="L745" s="11"/>
      <c r="M745" s="11"/>
      <c r="N745" s="11"/>
      <c r="O745" s="11"/>
      <c r="P745" s="11"/>
      <c r="Q745" s="11"/>
      <c r="R745" s="11"/>
      <c r="S745" s="7"/>
      <c r="T745" s="49"/>
      <c r="U745" s="50"/>
      <c r="V745" s="50"/>
    </row>
    <row r="746" spans="1:22" ht="15" customHeight="1" x14ac:dyDescent="0.2">
      <c r="A746" s="51" t="s">
        <v>10</v>
      </c>
      <c r="B746" s="52">
        <v>17030.990000000002</v>
      </c>
      <c r="C746" s="53">
        <v>17666.05</v>
      </c>
      <c r="D746" s="53">
        <v>18477.8</v>
      </c>
      <c r="E746" s="53">
        <v>18905.27</v>
      </c>
      <c r="F746" s="53">
        <v>19825.59</v>
      </c>
      <c r="G746" s="53">
        <v>20913.61</v>
      </c>
      <c r="H746" s="53">
        <v>22025</v>
      </c>
      <c r="I746" s="53">
        <v>23196.170000000002</v>
      </c>
      <c r="J746" s="8">
        <v>23902.36</v>
      </c>
      <c r="K746" s="9">
        <v>24292.7</v>
      </c>
      <c r="L746" s="9">
        <v>25305.59</v>
      </c>
      <c r="M746" s="9">
        <v>25277.360000000001</v>
      </c>
      <c r="N746" s="9">
        <v>25866.34</v>
      </c>
      <c r="O746" s="9">
        <v>26080.66</v>
      </c>
      <c r="P746" s="9">
        <v>26529.8</v>
      </c>
      <c r="Q746" s="9">
        <v>26687.53</v>
      </c>
      <c r="R746" s="9">
        <v>27052.1</v>
      </c>
      <c r="S746" s="9">
        <v>27243.15</v>
      </c>
      <c r="T746" s="186">
        <v>27586.57</v>
      </c>
      <c r="U746" s="9">
        <v>27602.98</v>
      </c>
      <c r="V746" s="9">
        <v>27085.1</v>
      </c>
    </row>
    <row r="747" spans="1:22" ht="15" customHeight="1" x14ac:dyDescent="0.2">
      <c r="A747" s="51" t="s">
        <v>11</v>
      </c>
      <c r="B747" s="51">
        <v>6393796</v>
      </c>
      <c r="C747" s="54">
        <v>7470261</v>
      </c>
      <c r="D747" s="54">
        <v>8353277</v>
      </c>
      <c r="E747" s="54">
        <v>10811651</v>
      </c>
      <c r="F747" s="54">
        <v>12499270</v>
      </c>
      <c r="G747" s="54">
        <v>14449691</v>
      </c>
      <c r="H747" s="54">
        <v>14579917</v>
      </c>
      <c r="I747" s="54">
        <v>14229392</v>
      </c>
      <c r="J747" s="10">
        <v>14958131</v>
      </c>
      <c r="K747" s="11">
        <v>26939168</v>
      </c>
      <c r="L747" s="12">
        <v>29910086</v>
      </c>
      <c r="M747" s="12">
        <v>24307580</v>
      </c>
      <c r="N747" s="12">
        <v>24244758</v>
      </c>
      <c r="O747" s="12">
        <v>25676114</v>
      </c>
      <c r="P747" s="12">
        <v>30770454</v>
      </c>
      <c r="Q747" s="12">
        <v>26529054</v>
      </c>
      <c r="R747" s="12">
        <v>28023579</v>
      </c>
      <c r="S747" s="12">
        <v>27886548</v>
      </c>
      <c r="T747" s="187">
        <v>28366177</v>
      </c>
      <c r="U747" s="15">
        <v>30622627</v>
      </c>
      <c r="V747" s="15">
        <v>33372966</v>
      </c>
    </row>
    <row r="748" spans="1:22" ht="15" customHeight="1" x14ac:dyDescent="0.2">
      <c r="A748" s="51" t="s">
        <v>12</v>
      </c>
      <c r="B748" s="51">
        <v>83381836</v>
      </c>
      <c r="C748" s="54">
        <v>70879840</v>
      </c>
      <c r="D748" s="54">
        <v>69226697</v>
      </c>
      <c r="E748" s="54">
        <v>72754202</v>
      </c>
      <c r="F748" s="54">
        <v>79861256</v>
      </c>
      <c r="G748" s="54">
        <v>89180954</v>
      </c>
      <c r="H748" s="54">
        <v>96060972</v>
      </c>
      <c r="I748" s="54">
        <v>134125055</v>
      </c>
      <c r="J748" s="13">
        <v>143703152</v>
      </c>
      <c r="K748" s="14">
        <v>132300812</v>
      </c>
      <c r="L748" s="11">
        <v>130733845</v>
      </c>
      <c r="M748" s="11">
        <v>142948133</v>
      </c>
      <c r="N748" s="11">
        <v>153673160</v>
      </c>
      <c r="O748" s="11">
        <v>158892477</v>
      </c>
      <c r="P748" s="11">
        <v>164477656</v>
      </c>
      <c r="Q748" s="11">
        <v>167782568</v>
      </c>
      <c r="R748" s="11">
        <v>177811618</v>
      </c>
      <c r="S748" s="11">
        <v>192246935</v>
      </c>
      <c r="T748" s="188">
        <v>200011689</v>
      </c>
      <c r="U748" s="11">
        <v>207930834</v>
      </c>
      <c r="V748" s="11">
        <v>215686569</v>
      </c>
    </row>
    <row r="749" spans="1:22" ht="15" customHeight="1" x14ac:dyDescent="0.2">
      <c r="A749" s="51" t="s">
        <v>13</v>
      </c>
      <c r="B749" s="51">
        <v>63657687</v>
      </c>
      <c r="C749" s="54">
        <v>70258380</v>
      </c>
      <c r="D749" s="54">
        <v>83361816</v>
      </c>
      <c r="E749" s="54">
        <v>87834454</v>
      </c>
      <c r="F749" s="54">
        <v>93657987</v>
      </c>
      <c r="G749" s="54">
        <v>108779347</v>
      </c>
      <c r="H749" s="54">
        <v>119871947</v>
      </c>
      <c r="I749" s="54">
        <v>106145597</v>
      </c>
      <c r="J749" s="10">
        <v>111933821</v>
      </c>
      <c r="K749" s="11">
        <v>133341944</v>
      </c>
      <c r="L749" s="11">
        <v>132459965</v>
      </c>
      <c r="M749" s="11">
        <v>131269820</v>
      </c>
      <c r="N749" s="11">
        <v>143033584</v>
      </c>
      <c r="O749" s="26">
        <v>150378718</v>
      </c>
      <c r="P749" s="26">
        <v>157319025</v>
      </c>
      <c r="Q749" s="26">
        <v>161326383</v>
      </c>
      <c r="R749" s="26">
        <v>168403050</v>
      </c>
      <c r="S749" s="11">
        <v>171823189</v>
      </c>
      <c r="T749" s="188">
        <v>182732889</v>
      </c>
      <c r="U749" s="11">
        <v>188489719</v>
      </c>
      <c r="V749" s="11">
        <v>178255955</v>
      </c>
    </row>
    <row r="750" spans="1:22" ht="15" customHeight="1" x14ac:dyDescent="0.2">
      <c r="A750" s="51" t="s">
        <v>14</v>
      </c>
      <c r="B750" s="51">
        <v>153433319</v>
      </c>
      <c r="C750" s="54">
        <v>148608481</v>
      </c>
      <c r="D750" s="54">
        <v>160941790</v>
      </c>
      <c r="E750" s="54">
        <v>171400307</v>
      </c>
      <c r="F750" s="54">
        <v>186018513</v>
      </c>
      <c r="G750" s="54">
        <v>212409992</v>
      </c>
      <c r="H750" s="54">
        <v>230512836</v>
      </c>
      <c r="I750" s="54">
        <v>254500044</v>
      </c>
      <c r="J750" s="10">
        <v>270595104</v>
      </c>
      <c r="K750" s="11">
        <v>292581924</v>
      </c>
      <c r="L750" s="11">
        <v>293103896</v>
      </c>
      <c r="M750" s="11">
        <v>298525533</v>
      </c>
      <c r="N750" s="11">
        <v>320951502</v>
      </c>
      <c r="O750" s="11">
        <v>334947309</v>
      </c>
      <c r="P750" s="11">
        <v>352567135</v>
      </c>
      <c r="Q750" s="11">
        <v>355638005</v>
      </c>
      <c r="R750" s="11">
        <v>374238247</v>
      </c>
      <c r="S750" s="11">
        <v>391956672</v>
      </c>
      <c r="T750" s="188">
        <v>411110755</v>
      </c>
      <c r="U750" s="11">
        <v>427043180</v>
      </c>
      <c r="V750" s="11">
        <v>427315490</v>
      </c>
    </row>
    <row r="751" spans="1:22" ht="15" customHeight="1" x14ac:dyDescent="0.2">
      <c r="A751" s="51"/>
      <c r="B751" s="51"/>
      <c r="C751" s="54"/>
      <c r="D751" s="54"/>
      <c r="E751" s="54"/>
      <c r="F751" s="54"/>
      <c r="G751" s="54"/>
      <c r="H751" s="54"/>
      <c r="I751" s="54"/>
      <c r="J751" s="10"/>
      <c r="K751" s="11"/>
      <c r="L751" s="11"/>
      <c r="M751" s="11"/>
      <c r="N751" s="11"/>
      <c r="O751" s="11"/>
      <c r="P751" s="11"/>
      <c r="Q751" s="11"/>
      <c r="R751" s="11"/>
      <c r="S751" s="11"/>
      <c r="T751" s="188"/>
      <c r="U751" s="11"/>
      <c r="V751" s="11"/>
    </row>
    <row r="752" spans="1:22" ht="15" customHeight="1" x14ac:dyDescent="0.2">
      <c r="A752" s="51" t="s">
        <v>15</v>
      </c>
      <c r="B752" s="55">
        <v>375.4212761559956</v>
      </c>
      <c r="C752" s="54">
        <v>422.8597224620105</v>
      </c>
      <c r="D752" s="54">
        <v>452.0709716524695</v>
      </c>
      <c r="E752" s="54">
        <v>571.88556418395501</v>
      </c>
      <c r="F752" s="54">
        <v>630.46143897861305</v>
      </c>
      <c r="G752" s="54">
        <v>690.92284880515604</v>
      </c>
      <c r="H752" s="54">
        <v>661.97125993189559</v>
      </c>
      <c r="I752" s="54">
        <v>613.43713207826977</v>
      </c>
      <c r="J752" s="10">
        <v>625.80142713941211</v>
      </c>
      <c r="K752" s="11">
        <v>1108.9408752423567</v>
      </c>
      <c r="L752" s="11">
        <v>1181.9556864708547</v>
      </c>
      <c r="M752" s="11">
        <v>961.63444283738488</v>
      </c>
      <c r="N752" s="11">
        <v>937.30918251287198</v>
      </c>
      <c r="O752" s="11">
        <v>984.48865941276028</v>
      </c>
      <c r="P752" s="11">
        <v>1159.8449290985986</v>
      </c>
      <c r="Q752" s="11">
        <v>994.06179590243084</v>
      </c>
      <c r="R752" s="11">
        <v>1035.9114079868107</v>
      </c>
      <c r="S752" s="11">
        <v>1023.6168724982243</v>
      </c>
      <c r="T752" s="188">
        <v>1028.2603817727249</v>
      </c>
      <c r="U752" s="11">
        <v>1109.3956884365384</v>
      </c>
      <c r="V752" s="11">
        <v>1232.152216532337</v>
      </c>
    </row>
    <row r="753" spans="1:22" ht="15" customHeight="1" x14ac:dyDescent="0.2">
      <c r="A753" s="51" t="s">
        <v>16</v>
      </c>
      <c r="B753" s="55">
        <v>4895.8889647636452</v>
      </c>
      <c r="C753" s="54">
        <v>4012.2064638105294</v>
      </c>
      <c r="D753" s="54">
        <v>3746.4793968978993</v>
      </c>
      <c r="E753" s="54">
        <v>3848.3556172432341</v>
      </c>
      <c r="F753" s="54">
        <v>4028.1906364451197</v>
      </c>
      <c r="G753" s="54">
        <v>4264.2544257065138</v>
      </c>
      <c r="H753" s="54">
        <v>4361.4516231555053</v>
      </c>
      <c r="I753" s="54">
        <v>5782.2069332997644</v>
      </c>
      <c r="J753" s="10">
        <v>6012.090521605398</v>
      </c>
      <c r="K753" s="11">
        <v>5446.1139354620937</v>
      </c>
      <c r="L753" s="11">
        <v>5166.2041865058272</v>
      </c>
      <c r="M753" s="11">
        <v>5655.1844417296743</v>
      </c>
      <c r="N753" s="11">
        <v>5941.0477091076664</v>
      </c>
      <c r="O753" s="11">
        <v>6092.3487749159722</v>
      </c>
      <c r="P753" s="11">
        <v>6199.7322256481393</v>
      </c>
      <c r="Q753" s="11">
        <v>6286.9275650462969</v>
      </c>
      <c r="R753" s="11">
        <v>6572.9321568381019</v>
      </c>
      <c r="S753" s="11">
        <v>7056.7072823810749</v>
      </c>
      <c r="T753" s="188">
        <v>7250.3282938038328</v>
      </c>
      <c r="U753" s="11">
        <v>7532.9125333569054</v>
      </c>
      <c r="V753" s="11">
        <v>7963.292326777454</v>
      </c>
    </row>
    <row r="754" spans="1:22" ht="15" customHeight="1" x14ac:dyDescent="0.2">
      <c r="A754" s="51" t="s">
        <v>17</v>
      </c>
      <c r="B754" s="55">
        <v>3737.7561140015932</v>
      </c>
      <c r="C754" s="54">
        <v>3977.0282547598363</v>
      </c>
      <c r="D754" s="54">
        <v>4511.4578575371524</v>
      </c>
      <c r="E754" s="54">
        <v>4646.0301281071361</v>
      </c>
      <c r="F754" s="54">
        <v>4724.0958276651536</v>
      </c>
      <c r="G754" s="54">
        <v>5201.3663351281775</v>
      </c>
      <c r="H754" s="54">
        <v>5442.5401589103294</v>
      </c>
      <c r="I754" s="54">
        <v>4575.9966839353219</v>
      </c>
      <c r="J754" s="10">
        <v>4682.9610548916507</v>
      </c>
      <c r="K754" s="11">
        <v>5488.9717487146345</v>
      </c>
      <c r="L754" s="11">
        <v>5234.4152023327651</v>
      </c>
      <c r="M754" s="11">
        <v>5193.1776103200646</v>
      </c>
      <c r="N754" s="11">
        <v>5529.7187000557478</v>
      </c>
      <c r="O754" s="12">
        <v>5765.909221622459</v>
      </c>
      <c r="P754" s="12">
        <v>5929.8986422815096</v>
      </c>
      <c r="Q754" s="12">
        <v>6045.0098978811457</v>
      </c>
      <c r="R754" s="12">
        <v>6225.1377896725207</v>
      </c>
      <c r="S754" s="12">
        <v>6307.0235637215219</v>
      </c>
      <c r="T754" s="187">
        <v>6623.9800381127488</v>
      </c>
      <c r="U754" s="15">
        <v>6828.6003540197471</v>
      </c>
      <c r="V754" s="15">
        <v>6581.3290333061359</v>
      </c>
    </row>
    <row r="755" spans="1:22" ht="15" customHeight="1" x14ac:dyDescent="0.2">
      <c r="A755" s="57" t="s">
        <v>18</v>
      </c>
      <c r="B755" s="58">
        <v>9009.0663549212331</v>
      </c>
      <c r="C755" s="62">
        <v>8412.0944410323755</v>
      </c>
      <c r="D755" s="62">
        <v>8710.0082260875224</v>
      </c>
      <c r="E755" s="62">
        <v>9066.2713095343261</v>
      </c>
      <c r="F755" s="62">
        <v>9382.7479030888862</v>
      </c>
      <c r="G755" s="62">
        <v>10156.543609639846</v>
      </c>
      <c r="H755" s="62">
        <v>10465.963041997729</v>
      </c>
      <c r="I755" s="62">
        <v>10971.640749313356</v>
      </c>
      <c r="J755" s="17">
        <v>11320.853003636461</v>
      </c>
      <c r="K755" s="18">
        <v>12044.026559419084</v>
      </c>
      <c r="L755" s="18">
        <v>11582.575075309447</v>
      </c>
      <c r="M755" s="18">
        <v>11809.996494887124</v>
      </c>
      <c r="N755" s="18">
        <v>12408.075591676286</v>
      </c>
      <c r="O755" s="18">
        <v>12842.746655951192</v>
      </c>
      <c r="P755" s="18">
        <v>13289.475797028248</v>
      </c>
      <c r="Q755" s="18">
        <v>13325.999258829874</v>
      </c>
      <c r="R755" s="18">
        <v>13833.981354497433</v>
      </c>
      <c r="S755" s="12">
        <v>14387.347718600822</v>
      </c>
      <c r="T755" s="187">
        <v>14902.568713689307</v>
      </c>
      <c r="U755" s="15">
        <v>15470.908575813191</v>
      </c>
      <c r="V755" s="15">
        <v>15776.773576615926</v>
      </c>
    </row>
    <row r="756" spans="1:22" ht="15" customHeight="1" x14ac:dyDescent="0.2">
      <c r="A756" s="27"/>
      <c r="B756" s="27"/>
      <c r="C756" s="27"/>
      <c r="D756" s="27"/>
      <c r="E756" s="27"/>
      <c r="F756" s="27"/>
      <c r="G756" s="27"/>
      <c r="H756" s="27"/>
      <c r="I756" s="27"/>
      <c r="J756" s="30"/>
      <c r="K756" s="31"/>
      <c r="L756" s="31" t="s">
        <v>60</v>
      </c>
      <c r="M756" s="31" t="s">
        <v>61</v>
      </c>
      <c r="N756" s="31"/>
      <c r="O756" s="31"/>
      <c r="P756" s="31"/>
      <c r="Q756" s="31"/>
      <c r="R756" s="31"/>
      <c r="S756" s="232"/>
      <c r="T756" s="233"/>
      <c r="U756" s="233"/>
      <c r="V756" s="233"/>
    </row>
    <row r="757" spans="1:22" ht="15" customHeight="1" x14ac:dyDescent="0.2">
      <c r="A757" s="60" t="s">
        <v>84</v>
      </c>
      <c r="B757" s="46"/>
      <c r="C757" s="47"/>
      <c r="D757" s="47"/>
      <c r="E757" s="47"/>
      <c r="F757" s="47"/>
      <c r="G757" s="47"/>
      <c r="H757" s="47"/>
      <c r="I757" s="47"/>
      <c r="J757" s="21"/>
      <c r="K757" s="22"/>
      <c r="L757" s="22"/>
      <c r="M757" s="22"/>
      <c r="N757" s="22"/>
      <c r="O757" s="22"/>
      <c r="P757" s="22"/>
      <c r="Q757" s="22"/>
      <c r="R757" s="22"/>
      <c r="S757" s="7"/>
      <c r="T757" s="49"/>
      <c r="U757" s="50"/>
      <c r="V757" s="50"/>
    </row>
    <row r="758" spans="1:22" ht="15" customHeight="1" x14ac:dyDescent="0.2">
      <c r="A758" s="61"/>
      <c r="J758" s="10"/>
      <c r="K758" s="11"/>
      <c r="L758" s="11"/>
      <c r="M758" s="11"/>
      <c r="N758" s="11"/>
      <c r="O758" s="11"/>
      <c r="P758" s="11"/>
      <c r="Q758" s="11"/>
      <c r="R758" s="11"/>
      <c r="S758" s="7"/>
      <c r="T758" s="49"/>
      <c r="U758" s="50"/>
      <c r="V758" s="50"/>
    </row>
    <row r="759" spans="1:22" ht="15" customHeight="1" x14ac:dyDescent="0.2">
      <c r="A759" s="51" t="s">
        <v>10</v>
      </c>
      <c r="B759" s="52">
        <v>2103.66</v>
      </c>
      <c r="C759" s="53">
        <v>2086.59</v>
      </c>
      <c r="D759" s="53">
        <v>2060.61</v>
      </c>
      <c r="E759" s="53">
        <v>2094.16</v>
      </c>
      <c r="F759" s="53">
        <v>2083.27</v>
      </c>
      <c r="G759" s="53">
        <v>2097.5</v>
      </c>
      <c r="H759" s="53">
        <v>2117.84</v>
      </c>
      <c r="I759" s="53">
        <v>2070.8000000000002</v>
      </c>
      <c r="J759" s="8">
        <v>2048.2199999999998</v>
      </c>
      <c r="K759" s="9">
        <v>2071.13</v>
      </c>
      <c r="L759" s="9">
        <v>2058.27</v>
      </c>
      <c r="M759" s="9">
        <v>2082.71</v>
      </c>
      <c r="N759" s="9">
        <v>2109.84</v>
      </c>
      <c r="O759" s="9">
        <v>2091.6</v>
      </c>
      <c r="P759" s="9">
        <v>2117.36</v>
      </c>
      <c r="Q759" s="9">
        <v>2627.94</v>
      </c>
      <c r="R759" s="9">
        <v>2191.96</v>
      </c>
      <c r="S759" s="9">
        <v>2232.4299999999998</v>
      </c>
      <c r="T759" s="186">
        <v>2197.3200000000002</v>
      </c>
      <c r="U759" s="9">
        <v>2219.67</v>
      </c>
      <c r="V759" s="9">
        <v>2214.85</v>
      </c>
    </row>
    <row r="760" spans="1:22" ht="15" customHeight="1" x14ac:dyDescent="0.2">
      <c r="A760" s="51" t="s">
        <v>11</v>
      </c>
      <c r="B760" s="51">
        <v>1883826</v>
      </c>
      <c r="C760" s="54">
        <v>2029581</v>
      </c>
      <c r="D760" s="54">
        <v>2357548</v>
      </c>
      <c r="E760" s="54">
        <v>2331690</v>
      </c>
      <c r="F760" s="54">
        <v>2408008</v>
      </c>
      <c r="G760" s="54">
        <v>2395139</v>
      </c>
      <c r="H760" s="54">
        <v>2258720</v>
      </c>
      <c r="I760" s="54">
        <v>2293824</v>
      </c>
      <c r="J760" s="10">
        <v>2291276</v>
      </c>
      <c r="K760" s="11">
        <v>4090736</v>
      </c>
      <c r="L760" s="12">
        <v>4023501</v>
      </c>
      <c r="M760" s="12">
        <v>3362608</v>
      </c>
      <c r="N760" s="12">
        <v>3349197</v>
      </c>
      <c r="O760" s="12">
        <v>3294204</v>
      </c>
      <c r="P760" s="12">
        <v>3500292</v>
      </c>
      <c r="Q760" s="12">
        <v>4445274</v>
      </c>
      <c r="R760" s="12">
        <v>4715196</v>
      </c>
      <c r="S760" s="12">
        <v>3879262</v>
      </c>
      <c r="T760" s="187">
        <v>3338771</v>
      </c>
      <c r="U760" s="15">
        <v>3607980</v>
      </c>
      <c r="V760" s="15">
        <v>3592708</v>
      </c>
    </row>
    <row r="761" spans="1:22" ht="15" customHeight="1" x14ac:dyDescent="0.2">
      <c r="A761" s="51" t="s">
        <v>12</v>
      </c>
      <c r="B761" s="51">
        <v>9406966</v>
      </c>
      <c r="C761" s="54">
        <v>10730917</v>
      </c>
      <c r="D761" s="54">
        <v>10296745</v>
      </c>
      <c r="E761" s="54">
        <v>9520324</v>
      </c>
      <c r="F761" s="54">
        <v>9736640</v>
      </c>
      <c r="G761" s="54">
        <v>10227270</v>
      </c>
      <c r="H761" s="54">
        <v>10819375</v>
      </c>
      <c r="I761" s="54">
        <v>12791450</v>
      </c>
      <c r="J761" s="13">
        <v>11355962</v>
      </c>
      <c r="K761" s="14">
        <v>10449215</v>
      </c>
      <c r="L761" s="11">
        <v>10550304</v>
      </c>
      <c r="M761" s="11">
        <v>11198062</v>
      </c>
      <c r="N761" s="11">
        <v>12130932</v>
      </c>
      <c r="O761" s="11">
        <v>12048891</v>
      </c>
      <c r="P761" s="11">
        <v>12491445</v>
      </c>
      <c r="Q761" s="11">
        <v>13967978</v>
      </c>
      <c r="R761" s="11">
        <v>14700525</v>
      </c>
      <c r="S761" s="11">
        <v>15915218</v>
      </c>
      <c r="T761" s="188">
        <v>17013977</v>
      </c>
      <c r="U761" s="11">
        <v>16747279</v>
      </c>
      <c r="V761" s="11">
        <v>18512274</v>
      </c>
    </row>
    <row r="762" spans="1:22" ht="15" customHeight="1" x14ac:dyDescent="0.2">
      <c r="A762" s="51" t="s">
        <v>13</v>
      </c>
      <c r="B762" s="51">
        <v>5676627</v>
      </c>
      <c r="C762" s="54">
        <v>5833202</v>
      </c>
      <c r="D762" s="54">
        <v>6438529</v>
      </c>
      <c r="E762" s="54">
        <v>6345026</v>
      </c>
      <c r="F762" s="54">
        <v>6319631</v>
      </c>
      <c r="G762" s="54">
        <v>6840714</v>
      </c>
      <c r="H762" s="54">
        <v>6954083</v>
      </c>
      <c r="I762" s="54">
        <v>6217515</v>
      </c>
      <c r="J762" s="10">
        <v>5881337</v>
      </c>
      <c r="K762" s="11">
        <v>6056445</v>
      </c>
      <c r="L762" s="11">
        <v>5956075</v>
      </c>
      <c r="M762" s="11">
        <v>6158920</v>
      </c>
      <c r="N762" s="11">
        <v>6139171</v>
      </c>
      <c r="O762" s="26">
        <v>6591557</v>
      </c>
      <c r="P762" s="26">
        <v>6558182</v>
      </c>
      <c r="Q762" s="26">
        <v>6825013</v>
      </c>
      <c r="R762" s="26">
        <v>6919326</v>
      </c>
      <c r="S762" s="11">
        <v>7733769</v>
      </c>
      <c r="T762" s="188">
        <v>8606693</v>
      </c>
      <c r="U762" s="11">
        <v>8004643</v>
      </c>
      <c r="V762" s="11">
        <v>8924398</v>
      </c>
    </row>
    <row r="763" spans="1:22" ht="15" customHeight="1" x14ac:dyDescent="0.2">
      <c r="A763" s="51" t="s">
        <v>14</v>
      </c>
      <c r="B763" s="51">
        <v>16967419</v>
      </c>
      <c r="C763" s="54">
        <v>18593700</v>
      </c>
      <c r="D763" s="54">
        <v>19092822</v>
      </c>
      <c r="E763" s="54">
        <v>18197040</v>
      </c>
      <c r="F763" s="54">
        <v>18464279</v>
      </c>
      <c r="G763" s="54">
        <v>19463123</v>
      </c>
      <c r="H763" s="54">
        <v>20032178</v>
      </c>
      <c r="I763" s="54">
        <v>21302789</v>
      </c>
      <c r="J763" s="10">
        <v>19528575</v>
      </c>
      <c r="K763" s="11">
        <v>20596396</v>
      </c>
      <c r="L763" s="11">
        <v>20529880</v>
      </c>
      <c r="M763" s="11">
        <v>20719590</v>
      </c>
      <c r="N763" s="11">
        <v>21619300</v>
      </c>
      <c r="O763" s="11">
        <v>21934652</v>
      </c>
      <c r="P763" s="11">
        <v>22549919</v>
      </c>
      <c r="Q763" s="11">
        <v>25238265</v>
      </c>
      <c r="R763" s="11">
        <v>26335047</v>
      </c>
      <c r="S763" s="11">
        <v>27528249</v>
      </c>
      <c r="T763" s="188">
        <v>28959441</v>
      </c>
      <c r="U763" s="11">
        <v>28359902</v>
      </c>
      <c r="V763" s="11">
        <v>31029380</v>
      </c>
    </row>
    <row r="764" spans="1:22" ht="15" customHeight="1" x14ac:dyDescent="0.2">
      <c r="A764" s="51"/>
      <c r="B764" s="51"/>
      <c r="C764" s="54"/>
      <c r="D764" s="54"/>
      <c r="E764" s="54"/>
      <c r="F764" s="54"/>
      <c r="G764" s="54"/>
      <c r="H764" s="54"/>
      <c r="I764" s="54"/>
      <c r="J764" s="10"/>
      <c r="K764" s="11"/>
      <c r="L764" s="11"/>
      <c r="M764" s="11"/>
      <c r="N764" s="11"/>
      <c r="O764" s="11"/>
      <c r="P764" s="11"/>
      <c r="Q764" s="11"/>
      <c r="R764" s="11"/>
      <c r="S764" s="11"/>
      <c r="T764" s="188"/>
      <c r="U764" s="11"/>
      <c r="V764" s="11"/>
    </row>
    <row r="765" spans="1:22" ht="15" customHeight="1" x14ac:dyDescent="0.2">
      <c r="A765" s="51" t="s">
        <v>15</v>
      </c>
      <c r="B765" s="55">
        <v>895.49927269615819</v>
      </c>
      <c r="C765" s="54">
        <v>972.67838914209301</v>
      </c>
      <c r="D765" s="54">
        <v>1144.1019892167853</v>
      </c>
      <c r="E765" s="54">
        <v>1113.4249532031938</v>
      </c>
      <c r="F765" s="54">
        <v>1155.8789787209532</v>
      </c>
      <c r="G765" s="54">
        <v>1141.9017878426698</v>
      </c>
      <c r="H765" s="54">
        <v>1066.5206059003513</v>
      </c>
      <c r="I765" s="54">
        <v>1107.6994398300174</v>
      </c>
      <c r="J765" s="10">
        <v>1118.6669400747967</v>
      </c>
      <c r="K765" s="11">
        <v>1975.1227590735491</v>
      </c>
      <c r="L765" s="11">
        <v>1954.7974755498549</v>
      </c>
      <c r="M765" s="11">
        <v>1614.5349088447263</v>
      </c>
      <c r="N765" s="11">
        <v>1587.4175292913205</v>
      </c>
      <c r="O765" s="11">
        <v>1574.9684452094091</v>
      </c>
      <c r="P765" s="11">
        <v>1653.1397589451014</v>
      </c>
      <c r="Q765" s="11">
        <v>1691.5431859174867</v>
      </c>
      <c r="R765" s="11">
        <v>2151.1323199328453</v>
      </c>
      <c r="S765" s="11">
        <v>1737.6858400935305</v>
      </c>
      <c r="T765" s="188">
        <v>1519.4741776345729</v>
      </c>
      <c r="U765" s="11">
        <v>1625.4578383273188</v>
      </c>
      <c r="V765" s="11">
        <v>1622.0999164728989</v>
      </c>
    </row>
    <row r="766" spans="1:22" ht="15" customHeight="1" x14ac:dyDescent="0.2">
      <c r="A766" s="51" t="s">
        <v>16</v>
      </c>
      <c r="B766" s="55">
        <v>4471.7140602568861</v>
      </c>
      <c r="C766" s="54">
        <v>5142.8009335806264</v>
      </c>
      <c r="D766" s="54">
        <v>4996.9402264378023</v>
      </c>
      <c r="E766" s="54">
        <v>4546.1301906253584</v>
      </c>
      <c r="F766" s="54">
        <v>4673.7292813701533</v>
      </c>
      <c r="G766" s="54">
        <v>4875.9332538736589</v>
      </c>
      <c r="H766" s="54">
        <v>5108.6838476938765</v>
      </c>
      <c r="I766" s="54">
        <v>6177.057175970639</v>
      </c>
      <c r="J766" s="10">
        <v>5544.3077403794523</v>
      </c>
      <c r="K766" s="11">
        <v>5045.1758218943278</v>
      </c>
      <c r="L766" s="11">
        <v>5125.81148245857</v>
      </c>
      <c r="M766" s="11">
        <v>5376.6784621958886</v>
      </c>
      <c r="N766" s="11">
        <v>5749.6928677056076</v>
      </c>
      <c r="O766" s="11">
        <v>5760.6095811818705</v>
      </c>
      <c r="P766" s="11">
        <v>5899.5376317678611</v>
      </c>
      <c r="Q766" s="11">
        <v>5315.1814729407824</v>
      </c>
      <c r="R766" s="11">
        <v>6706.5662694574721</v>
      </c>
      <c r="S766" s="11">
        <v>7129.100576501839</v>
      </c>
      <c r="T766" s="188">
        <v>7743.0583620046236</v>
      </c>
      <c r="U766" s="11">
        <v>7544.9409146404641</v>
      </c>
      <c r="V766" s="11">
        <v>8358.2518003476544</v>
      </c>
    </row>
    <row r="767" spans="1:22" ht="15" customHeight="1" x14ac:dyDescent="0.2">
      <c r="A767" s="51" t="s">
        <v>17</v>
      </c>
      <c r="B767" s="55">
        <v>2698.4526967285592</v>
      </c>
      <c r="C767" s="54">
        <v>2795.5669297753748</v>
      </c>
      <c r="D767" s="54">
        <v>3124.5742765491768</v>
      </c>
      <c r="E767" s="54">
        <v>3029.8668678610998</v>
      </c>
      <c r="F767" s="54">
        <v>3033.5150988590053</v>
      </c>
      <c r="G767" s="54">
        <v>3261.3654350417164</v>
      </c>
      <c r="H767" s="54">
        <v>3283.5733577607371</v>
      </c>
      <c r="I767" s="54">
        <v>3002.4700598802392</v>
      </c>
      <c r="J767" s="10">
        <v>2871.4381267637268</v>
      </c>
      <c r="K767" s="11">
        <v>2924.2225258675217</v>
      </c>
      <c r="L767" s="11">
        <v>2893.7287139199425</v>
      </c>
      <c r="M767" s="11">
        <v>2957.1663841821473</v>
      </c>
      <c r="N767" s="11">
        <v>2909.7803624919425</v>
      </c>
      <c r="O767" s="12">
        <v>3151.4424364123161</v>
      </c>
      <c r="P767" s="12">
        <v>3097.3391393055499</v>
      </c>
      <c r="Q767" s="12">
        <v>2597.096204631765</v>
      </c>
      <c r="R767" s="12">
        <v>3156.684428547966</v>
      </c>
      <c r="S767" s="12">
        <v>3464.282866652034</v>
      </c>
      <c r="T767" s="187">
        <v>3916.9046838876448</v>
      </c>
      <c r="U767" s="15">
        <v>3606.2311064257296</v>
      </c>
      <c r="V767" s="15">
        <v>4029.3464568706686</v>
      </c>
    </row>
    <row r="768" spans="1:22" ht="15" customHeight="1" x14ac:dyDescent="0.2">
      <c r="A768" s="57" t="s">
        <v>18</v>
      </c>
      <c r="B768" s="58">
        <v>8065.6660296816035</v>
      </c>
      <c r="C768" s="62">
        <v>8911.046252498094</v>
      </c>
      <c r="D768" s="62">
        <v>9265.6164922037642</v>
      </c>
      <c r="E768" s="62">
        <v>8689.4220116896522</v>
      </c>
      <c r="F768" s="62">
        <v>8863.1233589501117</v>
      </c>
      <c r="G768" s="62">
        <v>9279.2004767580456</v>
      </c>
      <c r="H768" s="62">
        <v>9458.7778113549648</v>
      </c>
      <c r="I768" s="62">
        <v>10287.226675680895</v>
      </c>
      <c r="J768" s="17">
        <v>9534.4128072179756</v>
      </c>
      <c r="K768" s="18">
        <v>9944.5211068353983</v>
      </c>
      <c r="L768" s="18">
        <v>9974.3376719283679</v>
      </c>
      <c r="M768" s="18">
        <v>9948.3797552227625</v>
      </c>
      <c r="N768" s="18">
        <v>10246.89075948887</v>
      </c>
      <c r="O768" s="18">
        <v>10487.020462803595</v>
      </c>
      <c r="P768" s="18">
        <v>10650.016530018513</v>
      </c>
      <c r="Q768" s="18">
        <v>9603.8208634900329</v>
      </c>
      <c r="R768" s="18">
        <v>12014.383017938284</v>
      </c>
      <c r="S768" s="12">
        <v>12331.069283247403</v>
      </c>
      <c r="T768" s="187">
        <v>13179.43722352684</v>
      </c>
      <c r="U768" s="15">
        <v>12776.629859393513</v>
      </c>
      <c r="V768" s="15">
        <v>14009.69817369122</v>
      </c>
    </row>
    <row r="769" spans="1:22" ht="15" customHeight="1" x14ac:dyDescent="0.2">
      <c r="A769" s="27"/>
      <c r="B769" s="27"/>
      <c r="C769" s="27"/>
      <c r="D769" s="27"/>
      <c r="E769" s="27"/>
      <c r="F769" s="27"/>
      <c r="G769" s="27"/>
      <c r="H769" s="27"/>
      <c r="I769" s="27"/>
      <c r="J769" s="30"/>
      <c r="K769" s="31"/>
      <c r="L769" s="31"/>
      <c r="M769" s="31"/>
      <c r="N769" s="31"/>
      <c r="O769" s="31"/>
      <c r="P769" s="31"/>
      <c r="Q769" s="31"/>
      <c r="R769" s="31"/>
      <c r="S769" s="232"/>
      <c r="T769" s="233"/>
      <c r="U769" s="233"/>
      <c r="V769" s="233"/>
    </row>
    <row r="770" spans="1:22" ht="15" customHeight="1" x14ac:dyDescent="0.2">
      <c r="A770" s="60" t="s">
        <v>62</v>
      </c>
      <c r="B770" s="46"/>
      <c r="C770" s="47"/>
      <c r="D770" s="47"/>
      <c r="E770" s="47"/>
      <c r="F770" s="47"/>
      <c r="G770" s="47"/>
      <c r="H770" s="47"/>
      <c r="I770" s="47"/>
      <c r="J770" s="21"/>
      <c r="K770" s="22"/>
      <c r="L770" s="22"/>
      <c r="M770" s="22"/>
      <c r="N770" s="22"/>
      <c r="O770" s="22"/>
      <c r="P770" s="22"/>
      <c r="Q770" s="22"/>
      <c r="R770" s="22"/>
      <c r="S770" s="7"/>
      <c r="T770" s="49"/>
      <c r="U770" s="50"/>
      <c r="V770" s="50"/>
    </row>
    <row r="771" spans="1:22" ht="15" customHeight="1" x14ac:dyDescent="0.2">
      <c r="A771" s="61"/>
      <c r="J771" s="10"/>
      <c r="K771" s="11"/>
      <c r="L771" s="11"/>
      <c r="M771" s="11"/>
      <c r="N771" s="11"/>
      <c r="O771" s="11"/>
      <c r="P771" s="11"/>
      <c r="Q771" s="11"/>
      <c r="R771" s="11"/>
      <c r="S771" s="7"/>
      <c r="T771" s="49"/>
      <c r="U771" s="50"/>
      <c r="V771" s="50"/>
    </row>
    <row r="772" spans="1:22" ht="15" customHeight="1" x14ac:dyDescent="0.2">
      <c r="A772" s="51" t="s">
        <v>10</v>
      </c>
      <c r="B772" s="52">
        <v>4326.53</v>
      </c>
      <c r="C772" s="53">
        <v>4382.71</v>
      </c>
      <c r="D772" s="53">
        <v>4372.37</v>
      </c>
      <c r="E772" s="53">
        <v>4432.8</v>
      </c>
      <c r="F772" s="53">
        <v>4511.2700000000004</v>
      </c>
      <c r="G772" s="53">
        <v>4598.49</v>
      </c>
      <c r="H772" s="53">
        <v>4766.21</v>
      </c>
      <c r="I772" s="53">
        <v>4867.95</v>
      </c>
      <c r="J772" s="8">
        <v>4924.25</v>
      </c>
      <c r="K772" s="9">
        <v>4881.3500000000004</v>
      </c>
      <c r="L772" s="9">
        <v>4849.3100000000004</v>
      </c>
      <c r="M772" s="9">
        <v>4850.79</v>
      </c>
      <c r="N772" s="9">
        <v>4835.8599999999997</v>
      </c>
      <c r="O772" s="9">
        <v>4724.21</v>
      </c>
      <c r="P772" s="9">
        <v>4882.8599999999997</v>
      </c>
      <c r="Q772" s="9">
        <v>4787.45</v>
      </c>
      <c r="R772" s="9">
        <v>4783.83</v>
      </c>
      <c r="S772" s="9">
        <v>4857.41</v>
      </c>
      <c r="T772" s="186">
        <v>4904.8</v>
      </c>
      <c r="U772" s="9">
        <v>4985.6899999999996</v>
      </c>
      <c r="V772" s="9">
        <v>4841.96</v>
      </c>
    </row>
    <row r="773" spans="1:22" ht="15" customHeight="1" x14ac:dyDescent="0.2">
      <c r="A773" s="51" t="s">
        <v>11</v>
      </c>
      <c r="B773" s="51">
        <v>2033593</v>
      </c>
      <c r="C773" s="54">
        <v>2190017</v>
      </c>
      <c r="D773" s="54">
        <v>2459430</v>
      </c>
      <c r="E773" s="54">
        <v>2732760</v>
      </c>
      <c r="F773" s="54">
        <v>3197078</v>
      </c>
      <c r="G773" s="54">
        <v>3342847</v>
      </c>
      <c r="H773" s="54">
        <v>3565798</v>
      </c>
      <c r="I773" s="54">
        <v>3562521</v>
      </c>
      <c r="J773" s="10">
        <v>4045071</v>
      </c>
      <c r="K773" s="11">
        <v>7547150</v>
      </c>
      <c r="L773" s="12">
        <v>5677334</v>
      </c>
      <c r="M773" s="12">
        <v>4359204</v>
      </c>
      <c r="N773" s="12">
        <v>4427418</v>
      </c>
      <c r="O773" s="12">
        <v>4204544</v>
      </c>
      <c r="P773" s="12">
        <v>4527321</v>
      </c>
      <c r="Q773" s="12">
        <v>4658200</v>
      </c>
      <c r="R773" s="12">
        <v>5092301</v>
      </c>
      <c r="S773" s="12">
        <v>5248065</v>
      </c>
      <c r="T773" s="187">
        <v>5012636</v>
      </c>
      <c r="U773" s="15">
        <v>5132847</v>
      </c>
      <c r="V773" s="15">
        <v>7414581</v>
      </c>
    </row>
    <row r="774" spans="1:22" ht="15" customHeight="1" x14ac:dyDescent="0.2">
      <c r="A774" s="51" t="s">
        <v>12</v>
      </c>
      <c r="B774" s="51">
        <v>18406828</v>
      </c>
      <c r="C774" s="54">
        <v>19991084</v>
      </c>
      <c r="D774" s="54">
        <v>20081097</v>
      </c>
      <c r="E774" s="54">
        <v>18305242</v>
      </c>
      <c r="F774" s="54">
        <v>19554158</v>
      </c>
      <c r="G774" s="54">
        <v>21461349</v>
      </c>
      <c r="H774" s="54">
        <v>22848324</v>
      </c>
      <c r="I774" s="54">
        <v>30950052</v>
      </c>
      <c r="J774" s="13">
        <v>29605730</v>
      </c>
      <c r="K774" s="14">
        <v>28036393</v>
      </c>
      <c r="L774" s="11">
        <v>26736275</v>
      </c>
      <c r="M774" s="11">
        <v>29360904</v>
      </c>
      <c r="N774" s="11">
        <v>29672260</v>
      </c>
      <c r="O774" s="11">
        <v>29567532</v>
      </c>
      <c r="P774" s="11">
        <v>31325269</v>
      </c>
      <c r="Q774" s="11">
        <v>31519015</v>
      </c>
      <c r="R774" s="11">
        <v>33549797</v>
      </c>
      <c r="S774" s="11">
        <v>35615142</v>
      </c>
      <c r="T774" s="188">
        <v>36246693</v>
      </c>
      <c r="U774" s="11">
        <v>38311641</v>
      </c>
      <c r="V774" s="11">
        <v>39221815</v>
      </c>
    </row>
    <row r="775" spans="1:22" ht="15" customHeight="1" x14ac:dyDescent="0.2">
      <c r="A775" s="51" t="s">
        <v>13</v>
      </c>
      <c r="B775" s="51">
        <v>12081727</v>
      </c>
      <c r="C775" s="54">
        <v>13146870</v>
      </c>
      <c r="D775" s="54">
        <v>13128406</v>
      </c>
      <c r="E775" s="54">
        <v>13559124</v>
      </c>
      <c r="F775" s="54">
        <v>15612774</v>
      </c>
      <c r="G775" s="54">
        <v>16934041</v>
      </c>
      <c r="H775" s="54">
        <v>19448177</v>
      </c>
      <c r="I775" s="54">
        <v>15717499</v>
      </c>
      <c r="J775" s="10">
        <v>18217736</v>
      </c>
      <c r="K775" s="11">
        <v>17838952</v>
      </c>
      <c r="L775" s="11">
        <v>17830653</v>
      </c>
      <c r="M775" s="11">
        <v>17971383</v>
      </c>
      <c r="N775" s="11">
        <v>18675688</v>
      </c>
      <c r="O775" s="26">
        <v>18931244</v>
      </c>
      <c r="P775" s="26">
        <v>19465404</v>
      </c>
      <c r="Q775" s="26">
        <v>20232749</v>
      </c>
      <c r="R775" s="26">
        <v>20538103</v>
      </c>
      <c r="S775" s="11">
        <v>21628454</v>
      </c>
      <c r="T775" s="188">
        <v>23463203</v>
      </c>
      <c r="U775" s="11">
        <v>23553990</v>
      </c>
      <c r="V775" s="11">
        <v>24237628</v>
      </c>
    </row>
    <row r="776" spans="1:22" ht="15" customHeight="1" x14ac:dyDescent="0.2">
      <c r="A776" s="51" t="s">
        <v>14</v>
      </c>
      <c r="B776" s="51">
        <v>32522148</v>
      </c>
      <c r="C776" s="54">
        <v>35327971</v>
      </c>
      <c r="D776" s="54">
        <v>35668933</v>
      </c>
      <c r="E776" s="54">
        <v>34597126</v>
      </c>
      <c r="F776" s="54">
        <v>38364010</v>
      </c>
      <c r="G776" s="54">
        <v>41738237</v>
      </c>
      <c r="H776" s="54">
        <v>45862299</v>
      </c>
      <c r="I776" s="54">
        <v>50230072</v>
      </c>
      <c r="J776" s="10">
        <v>51868537</v>
      </c>
      <c r="K776" s="11">
        <v>53422495</v>
      </c>
      <c r="L776" s="11">
        <v>50244262</v>
      </c>
      <c r="M776" s="11">
        <v>51691491</v>
      </c>
      <c r="N776" s="11">
        <v>52775366</v>
      </c>
      <c r="O776" s="11">
        <v>52703320</v>
      </c>
      <c r="P776" s="11">
        <v>55317994</v>
      </c>
      <c r="Q776" s="11">
        <v>56409964</v>
      </c>
      <c r="R776" s="11">
        <v>59180201</v>
      </c>
      <c r="S776" s="11">
        <v>62491661</v>
      </c>
      <c r="T776" s="188">
        <v>64722532</v>
      </c>
      <c r="U776" s="11">
        <v>66998478</v>
      </c>
      <c r="V776" s="11">
        <v>70874024</v>
      </c>
    </row>
    <row r="777" spans="1:22" ht="15" customHeight="1" x14ac:dyDescent="0.2">
      <c r="A777" s="51"/>
      <c r="B777" s="51"/>
      <c r="C777" s="54"/>
      <c r="D777" s="54"/>
      <c r="E777" s="54"/>
      <c r="F777" s="54"/>
      <c r="G777" s="54"/>
      <c r="H777" s="54"/>
      <c r="I777" s="54"/>
      <c r="J777" s="10"/>
      <c r="K777" s="11"/>
      <c r="L777" s="11"/>
      <c r="M777" s="11"/>
      <c r="N777" s="11"/>
      <c r="O777" s="11"/>
      <c r="P777" s="11"/>
      <c r="Q777" s="11"/>
      <c r="R777" s="11"/>
      <c r="S777" s="11"/>
      <c r="T777" s="188"/>
      <c r="U777" s="11"/>
      <c r="V777" s="11"/>
    </row>
    <row r="778" spans="1:22" ht="15" customHeight="1" x14ac:dyDescent="0.2">
      <c r="A778" s="51" t="s">
        <v>15</v>
      </c>
      <c r="B778" s="55">
        <v>470.0286372682034</v>
      </c>
      <c r="C778" s="54">
        <v>499.69470943776793</v>
      </c>
      <c r="D778" s="54">
        <v>562.49356756175712</v>
      </c>
      <c r="E778" s="54">
        <v>616.48619382782886</v>
      </c>
      <c r="F778" s="54">
        <v>708.68691078122117</v>
      </c>
      <c r="G778" s="54">
        <v>726.94449699792756</v>
      </c>
      <c r="H778" s="54">
        <v>748.14118555414052</v>
      </c>
      <c r="I778" s="54">
        <v>731.83187994946536</v>
      </c>
      <c r="J778" s="10">
        <v>821.45930852414074</v>
      </c>
      <c r="K778" s="11">
        <v>1546.1194136867873</v>
      </c>
      <c r="L778" s="11">
        <v>1170.7508903328514</v>
      </c>
      <c r="M778" s="11">
        <v>898.65856901659322</v>
      </c>
      <c r="N778" s="11">
        <v>915.53891138287713</v>
      </c>
      <c r="O778" s="11">
        <v>889.99938614075154</v>
      </c>
      <c r="P778" s="11">
        <v>927.18632113146805</v>
      </c>
      <c r="Q778" s="11">
        <v>973.00232900604715</v>
      </c>
      <c r="R778" s="11">
        <v>1064.4820154562349</v>
      </c>
      <c r="S778" s="11">
        <v>1080.4245472381372</v>
      </c>
      <c r="T778" s="188">
        <v>1021.9858098189528</v>
      </c>
      <c r="U778" s="11">
        <v>1029.5158744326263</v>
      </c>
      <c r="V778" s="11">
        <v>1531.3181025865558</v>
      </c>
    </row>
    <row r="779" spans="1:22" ht="15" customHeight="1" x14ac:dyDescent="0.2">
      <c r="A779" s="51" t="s">
        <v>16</v>
      </c>
      <c r="B779" s="55">
        <v>4254.4089605295703</v>
      </c>
      <c r="C779" s="54">
        <v>4561.3522227115191</v>
      </c>
      <c r="D779" s="54">
        <v>4592.7259129488129</v>
      </c>
      <c r="E779" s="54">
        <v>4129.4987366901278</v>
      </c>
      <c r="F779" s="54">
        <v>4334.5128976984306</v>
      </c>
      <c r="G779" s="54">
        <v>4667.0426596556699</v>
      </c>
      <c r="H779" s="54">
        <v>4793.8139528052689</v>
      </c>
      <c r="I779" s="54">
        <v>6357.92315040212</v>
      </c>
      <c r="J779" s="10">
        <v>6012.2313042595315</v>
      </c>
      <c r="K779" s="11">
        <v>5743.5736015651401</v>
      </c>
      <c r="L779" s="11">
        <v>5513.4184038553931</v>
      </c>
      <c r="M779" s="11">
        <v>6052.8087177552525</v>
      </c>
      <c r="N779" s="11">
        <v>6135.8806913351509</v>
      </c>
      <c r="O779" s="11">
        <v>6258.7251625139443</v>
      </c>
      <c r="P779" s="11">
        <v>6415.3526826491034</v>
      </c>
      <c r="Q779" s="11">
        <v>6583.6750253266355</v>
      </c>
      <c r="R779" s="11">
        <v>7013.1666468081012</v>
      </c>
      <c r="S779" s="11">
        <v>7332.1259683658582</v>
      </c>
      <c r="T779" s="188">
        <v>7390.0450579024628</v>
      </c>
      <c r="U779" s="11">
        <v>7684.320725917577</v>
      </c>
      <c r="V779" s="11">
        <v>8100.4004576659036</v>
      </c>
    </row>
    <row r="780" spans="1:22" ht="15" customHeight="1" x14ac:dyDescent="0.2">
      <c r="A780" s="51" t="s">
        <v>17</v>
      </c>
      <c r="B780" s="55">
        <v>2792.475031954014</v>
      </c>
      <c r="C780" s="54">
        <v>2999.7125066454319</v>
      </c>
      <c r="D780" s="54">
        <v>3002.583495907254</v>
      </c>
      <c r="E780" s="54">
        <v>3058.8170005414186</v>
      </c>
      <c r="F780" s="54">
        <v>3460.8378571887733</v>
      </c>
      <c r="G780" s="54">
        <v>3682.5220887726191</v>
      </c>
      <c r="H780" s="54">
        <v>4080.4280549954788</v>
      </c>
      <c r="I780" s="54">
        <v>3228.7716595281381</v>
      </c>
      <c r="J780" s="10">
        <v>3699.5960806214143</v>
      </c>
      <c r="K780" s="11">
        <v>3654.5119690249621</v>
      </c>
      <c r="L780" s="11">
        <v>3676.9464109326891</v>
      </c>
      <c r="M780" s="11">
        <v>3704.8363256294338</v>
      </c>
      <c r="N780" s="11">
        <v>3861.9165980818307</v>
      </c>
      <c r="O780" s="12">
        <v>4007.282487442345</v>
      </c>
      <c r="P780" s="12">
        <v>3986.4759587618732</v>
      </c>
      <c r="Q780" s="12">
        <v>4226.2058089379525</v>
      </c>
      <c r="R780" s="12">
        <v>4293.2342913523262</v>
      </c>
      <c r="S780" s="12">
        <v>4452.6721030343333</v>
      </c>
      <c r="T780" s="187">
        <v>4783.7226798238462</v>
      </c>
      <c r="U780" s="15">
        <v>4724.3190009808077</v>
      </c>
      <c r="V780" s="15">
        <v>5005.7472593743032</v>
      </c>
    </row>
    <row r="781" spans="1:22" ht="15" customHeight="1" x14ac:dyDescent="0.2">
      <c r="A781" s="57" t="s">
        <v>18</v>
      </c>
      <c r="B781" s="58">
        <v>7516.9126297517878</v>
      </c>
      <c r="C781" s="62">
        <v>8060.7594387947183</v>
      </c>
      <c r="D781" s="62">
        <v>8157.8029764178236</v>
      </c>
      <c r="E781" s="62">
        <v>7804.8019310593754</v>
      </c>
      <c r="F781" s="62">
        <v>8504.0376656684257</v>
      </c>
      <c r="G781" s="62">
        <v>9076.5092454262158</v>
      </c>
      <c r="H781" s="62">
        <v>9622.3831933548881</v>
      </c>
      <c r="I781" s="62">
        <v>10318.526689879724</v>
      </c>
      <c r="J781" s="17">
        <v>10533.286693405087</v>
      </c>
      <c r="K781" s="18">
        <v>10944.20498427689</v>
      </c>
      <c r="L781" s="18">
        <v>10361.115705120934</v>
      </c>
      <c r="M781" s="18">
        <v>10656.30361240128</v>
      </c>
      <c r="N781" s="18">
        <v>10913.336200799858</v>
      </c>
      <c r="O781" s="18">
        <v>11156.007036097042</v>
      </c>
      <c r="P781" s="18">
        <v>11329.014962542446</v>
      </c>
      <c r="Q781" s="18">
        <v>11782.883163270635</v>
      </c>
      <c r="R781" s="18">
        <v>12370.882953616663</v>
      </c>
      <c r="S781" s="12">
        <v>12865.222618638329</v>
      </c>
      <c r="T781" s="187">
        <v>13195.753547545261</v>
      </c>
      <c r="U781" s="15">
        <v>13438.155601331011</v>
      </c>
      <c r="V781" s="15">
        <v>14637.465819626763</v>
      </c>
    </row>
    <row r="782" spans="1:22" ht="15" customHeight="1" x14ac:dyDescent="0.2">
      <c r="A782" s="27"/>
      <c r="B782" s="27"/>
      <c r="C782" s="27"/>
      <c r="D782" s="27"/>
      <c r="E782" s="27"/>
      <c r="F782" s="27"/>
      <c r="G782" s="27"/>
      <c r="H782" s="27"/>
      <c r="I782" s="27"/>
      <c r="J782" s="30"/>
      <c r="K782" s="31"/>
      <c r="L782" s="31"/>
      <c r="M782" s="31"/>
      <c r="N782" s="31"/>
      <c r="O782" s="31"/>
      <c r="P782" s="31"/>
      <c r="Q782" s="31"/>
      <c r="R782" s="31"/>
      <c r="S782" s="232"/>
      <c r="T782" s="233"/>
      <c r="U782" s="233"/>
      <c r="V782" s="233"/>
    </row>
    <row r="783" spans="1:22" ht="15" customHeight="1" x14ac:dyDescent="0.2">
      <c r="A783" s="60" t="s">
        <v>63</v>
      </c>
      <c r="B783" s="46"/>
      <c r="C783" s="47"/>
      <c r="D783" s="47"/>
      <c r="E783" s="47"/>
      <c r="F783" s="47"/>
      <c r="G783" s="47"/>
      <c r="H783" s="47"/>
      <c r="I783" s="47"/>
      <c r="J783" s="21"/>
      <c r="K783" s="22"/>
      <c r="L783" s="22"/>
      <c r="M783" s="22"/>
      <c r="N783" s="22"/>
      <c r="O783" s="22"/>
      <c r="P783" s="22"/>
      <c r="Q783" s="22"/>
      <c r="R783" s="22"/>
      <c r="S783" s="7"/>
      <c r="T783" s="49"/>
      <c r="U783" s="50"/>
      <c r="V783" s="50"/>
    </row>
    <row r="784" spans="1:22" ht="15" customHeight="1" x14ac:dyDescent="0.2">
      <c r="A784" s="61"/>
      <c r="J784" s="10"/>
      <c r="K784" s="11"/>
      <c r="L784" s="11"/>
      <c r="M784" s="11"/>
      <c r="N784" s="11"/>
      <c r="O784" s="11"/>
      <c r="P784" s="11"/>
      <c r="Q784" s="11"/>
      <c r="R784" s="11"/>
      <c r="S784" s="7"/>
      <c r="T784" s="49"/>
      <c r="U784" s="50"/>
      <c r="V784" s="50"/>
    </row>
    <row r="785" spans="1:22" ht="15" customHeight="1" x14ac:dyDescent="0.2">
      <c r="A785" s="51" t="s">
        <v>10</v>
      </c>
      <c r="B785" s="52">
        <v>7836.32</v>
      </c>
      <c r="C785" s="53">
        <v>8079.58</v>
      </c>
      <c r="D785" s="53">
        <v>8303.57</v>
      </c>
      <c r="E785" s="53">
        <v>8479.16</v>
      </c>
      <c r="F785" s="53">
        <v>8663.15</v>
      </c>
      <c r="G785" s="53">
        <v>8936.1</v>
      </c>
      <c r="H785" s="53">
        <v>9218.56</v>
      </c>
      <c r="I785" s="53">
        <v>9430.08</v>
      </c>
      <c r="J785" s="8">
        <v>9560.7999999999993</v>
      </c>
      <c r="K785" s="9">
        <v>9531.9</v>
      </c>
      <c r="L785" s="9">
        <v>9615.33</v>
      </c>
      <c r="M785" s="9">
        <v>9614.19</v>
      </c>
      <c r="N785" s="9">
        <v>9730.25</v>
      </c>
      <c r="O785" s="9">
        <v>9730.07</v>
      </c>
      <c r="P785" s="9">
        <v>9745.0300000000007</v>
      </c>
      <c r="Q785" s="9">
        <v>9661.5499999999993</v>
      </c>
      <c r="R785" s="9">
        <v>9671.7000000000007</v>
      </c>
      <c r="S785" s="9">
        <v>9753.91</v>
      </c>
      <c r="T785" s="186">
        <v>9921.15</v>
      </c>
      <c r="U785" s="9">
        <v>10112.86</v>
      </c>
      <c r="V785" s="9">
        <v>10054.9</v>
      </c>
    </row>
    <row r="786" spans="1:22" ht="15" customHeight="1" x14ac:dyDescent="0.2">
      <c r="A786" s="51" t="s">
        <v>11</v>
      </c>
      <c r="B786" s="51">
        <v>2671999</v>
      </c>
      <c r="C786" s="54">
        <v>3273545</v>
      </c>
      <c r="D786" s="54">
        <v>3990560</v>
      </c>
      <c r="E786" s="54">
        <v>4404232</v>
      </c>
      <c r="F786" s="54">
        <v>4662245</v>
      </c>
      <c r="G786" s="54">
        <v>5159847</v>
      </c>
      <c r="H786" s="54">
        <v>5936673</v>
      </c>
      <c r="I786" s="54">
        <v>6364248</v>
      </c>
      <c r="J786" s="10">
        <v>6666625</v>
      </c>
      <c r="K786" s="11">
        <v>10810261</v>
      </c>
      <c r="L786" s="12">
        <v>9975697</v>
      </c>
      <c r="M786" s="12">
        <v>7871041</v>
      </c>
      <c r="N786" s="12">
        <v>7564714</v>
      </c>
      <c r="O786" s="12">
        <v>8244730</v>
      </c>
      <c r="P786" s="12">
        <v>7815583</v>
      </c>
      <c r="Q786" s="12">
        <v>7982576</v>
      </c>
      <c r="R786" s="12">
        <v>8450503</v>
      </c>
      <c r="S786" s="12">
        <v>8504909</v>
      </c>
      <c r="T786" s="187">
        <v>8851751</v>
      </c>
      <c r="U786" s="15">
        <v>8418767</v>
      </c>
      <c r="V786" s="15">
        <v>12283057</v>
      </c>
    </row>
    <row r="787" spans="1:22" ht="15" customHeight="1" x14ac:dyDescent="0.2">
      <c r="A787" s="51" t="s">
        <v>12</v>
      </c>
      <c r="B787" s="51">
        <v>35516645</v>
      </c>
      <c r="C787" s="54">
        <v>32903542</v>
      </c>
      <c r="D787" s="54">
        <v>31724905</v>
      </c>
      <c r="E787" s="54">
        <v>31107890</v>
      </c>
      <c r="F787" s="54">
        <v>33768980</v>
      </c>
      <c r="G787" s="54">
        <v>38696577</v>
      </c>
      <c r="H787" s="54">
        <v>40311420</v>
      </c>
      <c r="I787" s="54">
        <v>52845106</v>
      </c>
      <c r="J787" s="13">
        <v>51478608</v>
      </c>
      <c r="K787" s="14">
        <v>47122748</v>
      </c>
      <c r="L787" s="11">
        <v>47502245</v>
      </c>
      <c r="M787" s="11">
        <v>51889327</v>
      </c>
      <c r="N787" s="11">
        <v>53429023</v>
      </c>
      <c r="O787" s="11">
        <v>54008665</v>
      </c>
      <c r="P787" s="11">
        <v>56961514</v>
      </c>
      <c r="Q787" s="11">
        <v>56944218</v>
      </c>
      <c r="R787" s="11">
        <v>60368582</v>
      </c>
      <c r="S787" s="11">
        <v>64620948</v>
      </c>
      <c r="T787" s="188">
        <v>66622026</v>
      </c>
      <c r="U787" s="11">
        <v>70409794</v>
      </c>
      <c r="V787" s="11">
        <v>72303361</v>
      </c>
    </row>
    <row r="788" spans="1:22" ht="15" customHeight="1" x14ac:dyDescent="0.2">
      <c r="A788" s="51" t="s">
        <v>13</v>
      </c>
      <c r="B788" s="51">
        <v>19325322</v>
      </c>
      <c r="C788" s="54">
        <v>19870923</v>
      </c>
      <c r="D788" s="54">
        <v>21518664</v>
      </c>
      <c r="E788" s="54">
        <v>21987433</v>
      </c>
      <c r="F788" s="54">
        <v>23812302</v>
      </c>
      <c r="G788" s="54">
        <v>25766522</v>
      </c>
      <c r="H788" s="54">
        <v>29636074</v>
      </c>
      <c r="I788" s="54">
        <v>26731053</v>
      </c>
      <c r="J788" s="10">
        <v>27792594</v>
      </c>
      <c r="K788" s="11">
        <v>28077382</v>
      </c>
      <c r="L788" s="11">
        <v>28626617</v>
      </c>
      <c r="M788" s="11">
        <v>27169265</v>
      </c>
      <c r="N788" s="11">
        <v>29426686</v>
      </c>
      <c r="O788" s="26">
        <v>30235269</v>
      </c>
      <c r="P788" s="26">
        <v>33621033</v>
      </c>
      <c r="Q788" s="26">
        <v>35518762</v>
      </c>
      <c r="R788" s="26">
        <v>37902144</v>
      </c>
      <c r="S788" s="11">
        <v>38432675</v>
      </c>
      <c r="T788" s="188">
        <v>42613954</v>
      </c>
      <c r="U788" s="11">
        <v>43459870</v>
      </c>
      <c r="V788" s="11">
        <v>46563249</v>
      </c>
    </row>
    <row r="789" spans="1:22" ht="15" customHeight="1" x14ac:dyDescent="0.2">
      <c r="A789" s="51" t="s">
        <v>14</v>
      </c>
      <c r="B789" s="51">
        <v>57513966</v>
      </c>
      <c r="C789" s="54">
        <v>56048010</v>
      </c>
      <c r="D789" s="54">
        <v>57234129</v>
      </c>
      <c r="E789" s="54">
        <v>57499555</v>
      </c>
      <c r="F789" s="54">
        <v>62243527</v>
      </c>
      <c r="G789" s="54">
        <v>69622946</v>
      </c>
      <c r="H789" s="54">
        <v>75884167</v>
      </c>
      <c r="I789" s="54">
        <v>85940407</v>
      </c>
      <c r="J789" s="10">
        <v>85937827</v>
      </c>
      <c r="K789" s="11">
        <v>86010391</v>
      </c>
      <c r="L789" s="11">
        <v>86104559</v>
      </c>
      <c r="M789" s="11">
        <v>86929633</v>
      </c>
      <c r="N789" s="11">
        <v>90420423</v>
      </c>
      <c r="O789" s="11">
        <v>92488664</v>
      </c>
      <c r="P789" s="11">
        <v>98398130</v>
      </c>
      <c r="Q789" s="11">
        <v>100445556</v>
      </c>
      <c r="R789" s="11">
        <v>106721229</v>
      </c>
      <c r="S789" s="11">
        <v>111558532</v>
      </c>
      <c r="T789" s="188">
        <v>118087731</v>
      </c>
      <c r="U789" s="11">
        <v>122288431</v>
      </c>
      <c r="V789" s="11">
        <v>131149667</v>
      </c>
    </row>
    <row r="790" spans="1:22" ht="15" customHeight="1" x14ac:dyDescent="0.2">
      <c r="A790" s="51"/>
      <c r="B790" s="51"/>
      <c r="C790" s="54"/>
      <c r="D790" s="54"/>
      <c r="E790" s="54"/>
      <c r="F790" s="54"/>
      <c r="G790" s="54"/>
      <c r="H790" s="54"/>
      <c r="I790" s="54"/>
      <c r="J790" s="10"/>
      <c r="K790" s="11"/>
      <c r="L790" s="11"/>
      <c r="M790" s="11"/>
      <c r="N790" s="11"/>
      <c r="O790" s="11"/>
      <c r="P790" s="11"/>
      <c r="Q790" s="11"/>
      <c r="R790" s="11"/>
      <c r="S790" s="11"/>
      <c r="T790" s="188"/>
      <c r="U790" s="11"/>
      <c r="V790" s="11"/>
    </row>
    <row r="791" spans="1:22" ht="15" customHeight="1" x14ac:dyDescent="0.2">
      <c r="A791" s="51" t="s">
        <v>15</v>
      </c>
      <c r="B791" s="55">
        <v>340.9762490556792</v>
      </c>
      <c r="C791" s="54">
        <v>405.16276836172176</v>
      </c>
      <c r="D791" s="54">
        <v>480.58365257353165</v>
      </c>
      <c r="E791" s="54">
        <v>519.41843295798174</v>
      </c>
      <c r="F791" s="54">
        <v>538.16971886669398</v>
      </c>
      <c r="G791" s="54">
        <v>577.41598683989662</v>
      </c>
      <c r="H791" s="54">
        <v>643.99136090669265</v>
      </c>
      <c r="I791" s="54">
        <v>674.88801791713331</v>
      </c>
      <c r="J791" s="10">
        <v>697.28736089030212</v>
      </c>
      <c r="K791" s="11">
        <v>1134.1139751780863</v>
      </c>
      <c r="L791" s="11">
        <v>1037.4783808772033</v>
      </c>
      <c r="M791" s="11">
        <v>818.68997804287199</v>
      </c>
      <c r="N791" s="11">
        <v>777.44292284370908</v>
      </c>
      <c r="O791" s="11">
        <v>847.34539422635191</v>
      </c>
      <c r="P791" s="11">
        <v>802.00707437534822</v>
      </c>
      <c r="Q791" s="11">
        <v>826.22105148759783</v>
      </c>
      <c r="R791" s="11">
        <v>873.73502073058501</v>
      </c>
      <c r="S791" s="11">
        <v>871.94868519393765</v>
      </c>
      <c r="T791" s="188">
        <v>892.21017724759736</v>
      </c>
      <c r="U791" s="11">
        <v>832.48131586910131</v>
      </c>
      <c r="V791" s="11">
        <v>1221.5991208266616</v>
      </c>
    </row>
    <row r="792" spans="1:22" ht="15" customHeight="1" x14ac:dyDescent="0.2">
      <c r="A792" s="51" t="s">
        <v>16</v>
      </c>
      <c r="B792" s="55">
        <v>4532.3117228495012</v>
      </c>
      <c r="C792" s="54">
        <v>4072.4322303882132</v>
      </c>
      <c r="D792" s="54">
        <v>3820.6343777435491</v>
      </c>
      <c r="E792" s="54">
        <v>3668.7466683020489</v>
      </c>
      <c r="F792" s="54">
        <v>3898.0024586899685</v>
      </c>
      <c r="G792" s="54">
        <v>4330.3652600127571</v>
      </c>
      <c r="H792" s="54">
        <v>4372.8543286587064</v>
      </c>
      <c r="I792" s="54">
        <v>5603.8873477213347</v>
      </c>
      <c r="J792" s="10">
        <v>5384.3410593255794</v>
      </c>
      <c r="K792" s="11">
        <v>4943.6888762995841</v>
      </c>
      <c r="L792" s="11">
        <v>4940.2615406855512</v>
      </c>
      <c r="M792" s="11">
        <v>5397.1605512268843</v>
      </c>
      <c r="N792" s="11">
        <v>5491.02263559518</v>
      </c>
      <c r="O792" s="11">
        <v>5550.6964492547331</v>
      </c>
      <c r="P792" s="11">
        <v>5845.1861102531238</v>
      </c>
      <c r="Q792" s="11">
        <v>5893.9008751183819</v>
      </c>
      <c r="R792" s="11">
        <v>6241.7756961030627</v>
      </c>
      <c r="S792" s="11">
        <v>6625.1326903774998</v>
      </c>
      <c r="T792" s="188">
        <v>6715.1515701304788</v>
      </c>
      <c r="U792" s="11">
        <v>6962.4017340297396</v>
      </c>
      <c r="V792" s="11">
        <v>7190.8582879988862</v>
      </c>
    </row>
    <row r="793" spans="1:22" ht="15" customHeight="1" x14ac:dyDescent="0.2">
      <c r="A793" s="51" t="s">
        <v>17</v>
      </c>
      <c r="B793" s="55">
        <v>2466.1221083365663</v>
      </c>
      <c r="C793" s="54">
        <v>2459.4004886392609</v>
      </c>
      <c r="D793" s="54">
        <v>2591.4954652035208</v>
      </c>
      <c r="E793" s="54">
        <v>2593.1145302128984</v>
      </c>
      <c r="F793" s="54">
        <v>2748.6886409677772</v>
      </c>
      <c r="G793" s="54">
        <v>2883.4191649601057</v>
      </c>
      <c r="H793" s="54">
        <v>3214.8268276173285</v>
      </c>
      <c r="I793" s="54">
        <v>2834.6581365163393</v>
      </c>
      <c r="J793" s="10">
        <v>2906.9318467073886</v>
      </c>
      <c r="K793" s="11">
        <v>2945.6228034284877</v>
      </c>
      <c r="L793" s="11">
        <v>2977.1850784112453</v>
      </c>
      <c r="M793" s="11">
        <v>2825.9546566065364</v>
      </c>
      <c r="N793" s="11">
        <v>3024.2476812003802</v>
      </c>
      <c r="O793" s="12">
        <v>3107.4050854721499</v>
      </c>
      <c r="P793" s="12">
        <v>3450.069727851017</v>
      </c>
      <c r="Q793" s="12">
        <v>3676.3005935900555</v>
      </c>
      <c r="R793" s="12">
        <v>3918.8709327212378</v>
      </c>
      <c r="S793" s="12">
        <v>3940.2326861740576</v>
      </c>
      <c r="T793" s="187">
        <v>4295.2635531163223</v>
      </c>
      <c r="U793" s="15">
        <v>4297.4855777692956</v>
      </c>
      <c r="V793" s="15">
        <v>4630.9012521258292</v>
      </c>
    </row>
    <row r="794" spans="1:22" ht="15" customHeight="1" x14ac:dyDescent="0.2">
      <c r="A794" s="57" t="s">
        <v>18</v>
      </c>
      <c r="B794" s="58">
        <v>7339.4100802417461</v>
      </c>
      <c r="C794" s="62">
        <v>6936.9954873891957</v>
      </c>
      <c r="D794" s="62">
        <v>6892.713495520602</v>
      </c>
      <c r="E794" s="62">
        <v>6781.2796314729294</v>
      </c>
      <c r="F794" s="62">
        <v>7184.8608185244402</v>
      </c>
      <c r="G794" s="62">
        <v>7791.2004118127588</v>
      </c>
      <c r="H794" s="62">
        <v>8231.6725171827275</v>
      </c>
      <c r="I794" s="62">
        <v>9113.4335021548068</v>
      </c>
      <c r="J794" s="17">
        <v>8988.5602669232703</v>
      </c>
      <c r="K794" s="18">
        <v>9023.4256549061574</v>
      </c>
      <c r="L794" s="18">
        <v>8954.9249999740005</v>
      </c>
      <c r="M794" s="18">
        <v>9041.8051858762919</v>
      </c>
      <c r="N794" s="18">
        <v>9292.7132396392699</v>
      </c>
      <c r="O794" s="18">
        <v>9505.4469289532353</v>
      </c>
      <c r="P794" s="18">
        <v>10097.262912479489</v>
      </c>
      <c r="Q794" s="18">
        <v>10396.422520196036</v>
      </c>
      <c r="R794" s="18">
        <v>11034.381649554885</v>
      </c>
      <c r="S794" s="12">
        <v>11437.314061745496</v>
      </c>
      <c r="T794" s="187">
        <v>11902.625300494399</v>
      </c>
      <c r="U794" s="15">
        <v>12092.368627668136</v>
      </c>
      <c r="V794" s="15">
        <v>13043.358660951377</v>
      </c>
    </row>
    <row r="795" spans="1:22" ht="15" customHeight="1" x14ac:dyDescent="0.2">
      <c r="A795" s="263"/>
      <c r="B795" s="263"/>
      <c r="C795" s="263"/>
      <c r="D795" s="263"/>
      <c r="E795" s="263"/>
      <c r="F795" s="263"/>
      <c r="G795" s="263"/>
      <c r="H795" s="263"/>
      <c r="I795" s="263"/>
      <c r="J795" s="30"/>
      <c r="K795" s="31"/>
      <c r="L795" s="31"/>
      <c r="M795" s="31"/>
      <c r="N795" s="31"/>
      <c r="O795" s="31"/>
      <c r="P795" s="31"/>
      <c r="Q795" s="31"/>
      <c r="R795" s="31"/>
      <c r="S795" s="232"/>
      <c r="T795" s="233"/>
      <c r="U795" s="233"/>
      <c r="V795" s="233"/>
    </row>
    <row r="796" spans="1:22" ht="15" customHeight="1" x14ac:dyDescent="0.2">
      <c r="A796" s="60" t="s">
        <v>64</v>
      </c>
      <c r="B796" s="46"/>
      <c r="C796" s="47"/>
      <c r="D796" s="47"/>
      <c r="E796" s="47"/>
      <c r="F796" s="47"/>
      <c r="G796" s="47"/>
      <c r="H796" s="47"/>
      <c r="I796" s="47"/>
      <c r="J796" s="21"/>
      <c r="K796" s="22"/>
      <c r="L796" s="22"/>
      <c r="M796" s="22"/>
      <c r="N796" s="22"/>
      <c r="O796" s="22"/>
      <c r="P796" s="22"/>
      <c r="Q796" s="22"/>
      <c r="R796" s="22"/>
      <c r="S796" s="7"/>
      <c r="T796" s="49"/>
      <c r="U796" s="50"/>
      <c r="V796" s="50"/>
    </row>
    <row r="797" spans="1:22" ht="15" customHeight="1" x14ac:dyDescent="0.2">
      <c r="A797" s="61"/>
      <c r="J797" s="10"/>
      <c r="K797" s="11"/>
      <c r="L797" s="11"/>
      <c r="M797" s="11"/>
      <c r="N797" s="11"/>
      <c r="O797" s="11"/>
      <c r="P797" s="11"/>
      <c r="Q797" s="11"/>
      <c r="R797" s="11"/>
      <c r="S797" s="7"/>
      <c r="T797" s="49"/>
      <c r="U797" s="50"/>
      <c r="V797" s="50"/>
    </row>
    <row r="798" spans="1:22" ht="15" customHeight="1" x14ac:dyDescent="0.2">
      <c r="A798" s="51" t="s">
        <v>10</v>
      </c>
      <c r="B798" s="52">
        <v>3183.83</v>
      </c>
      <c r="C798" s="53">
        <v>3121.59</v>
      </c>
      <c r="D798" s="53">
        <v>3085.93</v>
      </c>
      <c r="E798" s="53">
        <v>3022.56</v>
      </c>
      <c r="F798" s="53">
        <v>3002.97</v>
      </c>
      <c r="G798" s="53">
        <v>3014.39</v>
      </c>
      <c r="H798" s="53">
        <v>2993.7</v>
      </c>
      <c r="I798" s="53">
        <v>2968.01</v>
      </c>
      <c r="J798" s="8">
        <v>2951.13</v>
      </c>
      <c r="K798" s="9">
        <v>2896.26</v>
      </c>
      <c r="L798" s="9">
        <v>2878.17</v>
      </c>
      <c r="M798" s="9">
        <v>2840.48</v>
      </c>
      <c r="N798" s="9">
        <v>2824.35</v>
      </c>
      <c r="O798" s="9">
        <v>2759.36</v>
      </c>
      <c r="P798" s="9">
        <v>2840.86</v>
      </c>
      <c r="Q798" s="9">
        <v>2796.33</v>
      </c>
      <c r="R798" s="9">
        <v>2799.56</v>
      </c>
      <c r="S798" s="9">
        <v>2769.21</v>
      </c>
      <c r="T798" s="186">
        <v>2737.16</v>
      </c>
      <c r="U798" s="9">
        <v>2644.89</v>
      </c>
      <c r="V798" s="9">
        <v>2523.29</v>
      </c>
    </row>
    <row r="799" spans="1:22" ht="15" customHeight="1" x14ac:dyDescent="0.2">
      <c r="A799" s="51" t="s">
        <v>11</v>
      </c>
      <c r="B799" s="51">
        <v>3536305</v>
      </c>
      <c r="C799" s="54">
        <v>3478004</v>
      </c>
      <c r="D799" s="54">
        <v>2955832</v>
      </c>
      <c r="E799" s="54">
        <v>2161489</v>
      </c>
      <c r="F799" s="54">
        <v>2683854</v>
      </c>
      <c r="G799" s="54">
        <v>2672084</v>
      </c>
      <c r="H799" s="54">
        <v>2572299</v>
      </c>
      <c r="I799" s="54">
        <v>2750895</v>
      </c>
      <c r="J799" s="10">
        <v>2912652</v>
      </c>
      <c r="K799" s="11">
        <v>4343437</v>
      </c>
      <c r="L799" s="12">
        <v>3815019</v>
      </c>
      <c r="M799" s="12">
        <v>2739423</v>
      </c>
      <c r="N799" s="12">
        <v>2593944</v>
      </c>
      <c r="O799" s="12">
        <v>2819380</v>
      </c>
      <c r="P799" s="12">
        <v>3388962</v>
      </c>
      <c r="Q799" s="12">
        <v>3457098</v>
      </c>
      <c r="R799" s="12">
        <v>3585267</v>
      </c>
      <c r="S799" s="12">
        <v>3380917</v>
      </c>
      <c r="T799" s="187">
        <v>3212604</v>
      </c>
      <c r="U799" s="15">
        <v>3295120</v>
      </c>
      <c r="V799" s="15">
        <v>4343516</v>
      </c>
    </row>
    <row r="800" spans="1:22" ht="15" customHeight="1" x14ac:dyDescent="0.2">
      <c r="A800" s="51" t="s">
        <v>12</v>
      </c>
      <c r="B800" s="51">
        <v>15608284</v>
      </c>
      <c r="C800" s="54">
        <v>13168102</v>
      </c>
      <c r="D800" s="54">
        <v>12562807</v>
      </c>
      <c r="E800" s="54">
        <v>12397340</v>
      </c>
      <c r="F800" s="54">
        <v>12769142</v>
      </c>
      <c r="G800" s="54">
        <v>13913290</v>
      </c>
      <c r="H800" s="54">
        <v>14703580</v>
      </c>
      <c r="I800" s="54">
        <v>16578594</v>
      </c>
      <c r="J800" s="13">
        <v>15990229</v>
      </c>
      <c r="K800" s="14">
        <v>14232978</v>
      </c>
      <c r="L800" s="11">
        <v>14296200</v>
      </c>
      <c r="M800" s="11">
        <v>16032806</v>
      </c>
      <c r="N800" s="11">
        <v>16611327</v>
      </c>
      <c r="O800" s="11">
        <v>16287098</v>
      </c>
      <c r="P800" s="11">
        <v>17665684</v>
      </c>
      <c r="Q800" s="11">
        <v>18037818</v>
      </c>
      <c r="R800" s="11">
        <v>18978578</v>
      </c>
      <c r="S800" s="11">
        <v>19965007</v>
      </c>
      <c r="T800" s="188">
        <v>20359568</v>
      </c>
      <c r="U800" s="11">
        <v>20760169</v>
      </c>
      <c r="V800" s="11">
        <v>21083764</v>
      </c>
    </row>
    <row r="801" spans="1:22" ht="15" customHeight="1" x14ac:dyDescent="0.2">
      <c r="A801" s="51" t="s">
        <v>13</v>
      </c>
      <c r="B801" s="51">
        <v>12991368</v>
      </c>
      <c r="C801" s="54">
        <v>12793289</v>
      </c>
      <c r="D801" s="54">
        <v>13682917</v>
      </c>
      <c r="E801" s="54">
        <v>13022732</v>
      </c>
      <c r="F801" s="54">
        <v>13711616</v>
      </c>
      <c r="G801" s="54">
        <v>13347072</v>
      </c>
      <c r="H801" s="54">
        <v>14525891</v>
      </c>
      <c r="I801" s="54">
        <v>14187810</v>
      </c>
      <c r="J801" s="10">
        <v>13478972</v>
      </c>
      <c r="K801" s="11">
        <v>13904152</v>
      </c>
      <c r="L801" s="11">
        <v>13567509</v>
      </c>
      <c r="M801" s="11">
        <v>13111579</v>
      </c>
      <c r="N801" s="11">
        <v>14562552</v>
      </c>
      <c r="O801" s="26">
        <v>15435645</v>
      </c>
      <c r="P801" s="26">
        <v>15531844</v>
      </c>
      <c r="Q801" s="26">
        <v>15628064</v>
      </c>
      <c r="R801" s="26">
        <v>15660529</v>
      </c>
      <c r="S801" s="11">
        <v>16192613</v>
      </c>
      <c r="T801" s="188">
        <v>15813553</v>
      </c>
      <c r="U801" s="11">
        <v>19104092</v>
      </c>
      <c r="V801" s="11">
        <v>18341281</v>
      </c>
    </row>
    <row r="802" spans="1:22" ht="15" customHeight="1" x14ac:dyDescent="0.2">
      <c r="A802" s="51" t="s">
        <v>14</v>
      </c>
      <c r="B802" s="51">
        <v>32135957</v>
      </c>
      <c r="C802" s="54">
        <v>29439395</v>
      </c>
      <c r="D802" s="54">
        <v>29201556</v>
      </c>
      <c r="E802" s="54">
        <v>27581561</v>
      </c>
      <c r="F802" s="54">
        <v>29164612</v>
      </c>
      <c r="G802" s="54">
        <v>29932446</v>
      </c>
      <c r="H802" s="54">
        <v>31801770</v>
      </c>
      <c r="I802" s="54">
        <v>33517299</v>
      </c>
      <c r="J802" s="10">
        <v>32381853</v>
      </c>
      <c r="K802" s="11">
        <v>32480567</v>
      </c>
      <c r="L802" s="11">
        <v>31678728</v>
      </c>
      <c r="M802" s="11">
        <v>31883808</v>
      </c>
      <c r="N802" s="11">
        <v>33767823</v>
      </c>
      <c r="O802" s="11">
        <v>34542123</v>
      </c>
      <c r="P802" s="11">
        <v>36586490</v>
      </c>
      <c r="Q802" s="11">
        <v>37122980</v>
      </c>
      <c r="R802" s="11">
        <v>38224374</v>
      </c>
      <c r="S802" s="11">
        <v>39538537</v>
      </c>
      <c r="T802" s="188">
        <v>39385725</v>
      </c>
      <c r="U802" s="11">
        <v>43159381</v>
      </c>
      <c r="V802" s="11">
        <v>43768561</v>
      </c>
    </row>
    <row r="803" spans="1:22" ht="15" customHeight="1" x14ac:dyDescent="0.2">
      <c r="A803" s="51"/>
      <c r="B803" s="51"/>
      <c r="C803" s="54"/>
      <c r="D803" s="54"/>
      <c r="E803" s="54"/>
      <c r="F803" s="54"/>
      <c r="G803" s="54"/>
      <c r="H803" s="54"/>
      <c r="I803" s="54"/>
      <c r="J803" s="10"/>
      <c r="K803" s="11"/>
      <c r="L803" s="11"/>
      <c r="M803" s="11"/>
      <c r="N803" s="11"/>
      <c r="O803" s="11"/>
      <c r="P803" s="11"/>
      <c r="Q803" s="11"/>
      <c r="R803" s="11"/>
      <c r="S803" s="11"/>
      <c r="T803" s="188"/>
      <c r="U803" s="11"/>
      <c r="V803" s="11"/>
    </row>
    <row r="804" spans="1:22" ht="15" customHeight="1" x14ac:dyDescent="0.2">
      <c r="A804" s="51" t="s">
        <v>15</v>
      </c>
      <c r="B804" s="55">
        <v>1110.7078581456924</v>
      </c>
      <c r="C804" s="54">
        <v>1114.1770700188044</v>
      </c>
      <c r="D804" s="54">
        <v>957.84155829847089</v>
      </c>
      <c r="E804" s="54">
        <v>715.11864115187132</v>
      </c>
      <c r="F804" s="54">
        <v>893.73320412791338</v>
      </c>
      <c r="G804" s="54">
        <v>886.44269653230015</v>
      </c>
      <c r="H804" s="54">
        <v>859.23739853692757</v>
      </c>
      <c r="I804" s="54">
        <v>926.8482922901203</v>
      </c>
      <c r="J804" s="10">
        <v>986.96160453792277</v>
      </c>
      <c r="K804" s="11">
        <v>1499.6709549557013</v>
      </c>
      <c r="L804" s="11">
        <v>1325.5016208215636</v>
      </c>
      <c r="M804" s="11">
        <v>964.42256238382242</v>
      </c>
      <c r="N804" s="11">
        <v>918.42158372722929</v>
      </c>
      <c r="O804" s="11">
        <v>1021.751420619274</v>
      </c>
      <c r="P804" s="11">
        <v>1192.9352379209113</v>
      </c>
      <c r="Q804" s="11">
        <v>1236.2982909742414</v>
      </c>
      <c r="R804" s="11">
        <v>1280.6537455885925</v>
      </c>
      <c r="S804" s="11">
        <v>1220.8958511633282</v>
      </c>
      <c r="T804" s="188">
        <v>1173.6997471832119</v>
      </c>
      <c r="U804" s="11">
        <v>1245.8438725239992</v>
      </c>
      <c r="V804" s="11">
        <v>1721.37011599935</v>
      </c>
    </row>
    <row r="805" spans="1:22" ht="15" customHeight="1" x14ac:dyDescent="0.2">
      <c r="A805" s="51" t="s">
        <v>16</v>
      </c>
      <c r="B805" s="55">
        <v>4902.3609928922087</v>
      </c>
      <c r="C805" s="54">
        <v>4218.3957534461606</v>
      </c>
      <c r="D805" s="54">
        <v>4070.9954535585707</v>
      </c>
      <c r="E805" s="54">
        <v>4101.6026150018524</v>
      </c>
      <c r="F805" s="54">
        <v>4252.1710173594811</v>
      </c>
      <c r="G805" s="54">
        <v>4615.6237248663911</v>
      </c>
      <c r="H805" s="54">
        <v>4911.5074990814046</v>
      </c>
      <c r="I805" s="54">
        <v>5585.7608296467997</v>
      </c>
      <c r="J805" s="10">
        <v>5418.3411100154854</v>
      </c>
      <c r="K805" s="11">
        <v>4914.2611505873092</v>
      </c>
      <c r="L805" s="11">
        <v>4967.1145206850188</v>
      </c>
      <c r="M805" s="11">
        <v>5644.4002422125841</v>
      </c>
      <c r="N805" s="11">
        <v>5881.4690105688032</v>
      </c>
      <c r="O805" s="11">
        <v>5902.4911573698246</v>
      </c>
      <c r="P805" s="11">
        <v>6218.4282224396839</v>
      </c>
      <c r="Q805" s="11">
        <v>6450.5326624540021</v>
      </c>
      <c r="R805" s="11">
        <v>6779.1288631070602</v>
      </c>
      <c r="S805" s="11">
        <v>7209.6399334106118</v>
      </c>
      <c r="T805" s="188">
        <v>7438.2089464992914</v>
      </c>
      <c r="U805" s="11">
        <v>7849.1615908412077</v>
      </c>
      <c r="V805" s="11">
        <v>8355.6642320145529</v>
      </c>
    </row>
    <row r="806" spans="1:22" ht="15" customHeight="1" x14ac:dyDescent="0.2">
      <c r="A806" s="51" t="s">
        <v>17</v>
      </c>
      <c r="B806" s="55">
        <v>4080.4213792821852</v>
      </c>
      <c r="C806" s="54">
        <v>4098.3245717727186</v>
      </c>
      <c r="D806" s="54">
        <v>4433.9686901517534</v>
      </c>
      <c r="E806" s="54">
        <v>4308.5106664549257</v>
      </c>
      <c r="F806" s="54">
        <v>4566.0183085412109</v>
      </c>
      <c r="G806" s="54">
        <v>4427.7853894154377</v>
      </c>
      <c r="H806" s="54">
        <v>4852.1531883622274</v>
      </c>
      <c r="I806" s="54">
        <v>4780.2433280211317</v>
      </c>
      <c r="J806" s="10">
        <v>4567.3935068939691</v>
      </c>
      <c r="K806" s="11">
        <v>4800.7264541166878</v>
      </c>
      <c r="L806" s="11">
        <v>4713.935938460897</v>
      </c>
      <c r="M806" s="11">
        <v>4615.9730045626093</v>
      </c>
      <c r="N806" s="11">
        <v>5156.0720165701841</v>
      </c>
      <c r="O806" s="12">
        <v>5593.9221413661135</v>
      </c>
      <c r="P806" s="12">
        <v>5467.3035630055683</v>
      </c>
      <c r="Q806" s="12">
        <v>5588.7767180554511</v>
      </c>
      <c r="R806" s="12">
        <v>5593.9251168040691</v>
      </c>
      <c r="S806" s="12">
        <v>5847.376327544679</v>
      </c>
      <c r="T806" s="187">
        <v>5777.3579184263981</v>
      </c>
      <c r="U806" s="15">
        <v>7223.0194828518388</v>
      </c>
      <c r="V806" s="15">
        <v>7268.7962937276334</v>
      </c>
    </row>
    <row r="807" spans="1:22" ht="15" customHeight="1" x14ac:dyDescent="0.2">
      <c r="A807" s="57" t="s">
        <v>18</v>
      </c>
      <c r="B807" s="58">
        <v>10093.490230320087</v>
      </c>
      <c r="C807" s="62">
        <v>9430.8973952376837</v>
      </c>
      <c r="D807" s="62">
        <v>9462.8057020087945</v>
      </c>
      <c r="E807" s="62">
        <v>9125.2319226086493</v>
      </c>
      <c r="F807" s="62">
        <v>9711.9225300286053</v>
      </c>
      <c r="G807" s="62">
        <v>9929.8518108141288</v>
      </c>
      <c r="H807" s="62">
        <v>10622.89808598056</v>
      </c>
      <c r="I807" s="62">
        <v>11292.852449958053</v>
      </c>
      <c r="J807" s="17">
        <v>10972.696221447377</v>
      </c>
      <c r="K807" s="18">
        <v>11214.658559659698</v>
      </c>
      <c r="L807" s="18">
        <v>11006.55207996748</v>
      </c>
      <c r="M807" s="18">
        <v>11224.795809159015</v>
      </c>
      <c r="N807" s="18">
        <v>11955.962610866218</v>
      </c>
      <c r="O807" s="18">
        <v>12518.164719355213</v>
      </c>
      <c r="P807" s="18">
        <v>12878.667023366163</v>
      </c>
      <c r="Q807" s="18">
        <v>13275.607671483695</v>
      </c>
      <c r="R807" s="18">
        <v>13653.707725499722</v>
      </c>
      <c r="S807" s="12">
        <v>14277.912112118618</v>
      </c>
      <c r="T807" s="187">
        <v>14389.266612108902</v>
      </c>
      <c r="U807" s="15">
        <v>16318.024946217045</v>
      </c>
      <c r="V807" s="15">
        <v>17345.830641741537</v>
      </c>
    </row>
    <row r="808" spans="1:22" ht="15" customHeight="1" x14ac:dyDescent="0.2">
      <c r="A808" s="263"/>
      <c r="B808" s="263"/>
      <c r="C808" s="263"/>
      <c r="D808" s="263"/>
      <c r="E808" s="263"/>
      <c r="F808" s="263"/>
      <c r="G808" s="263"/>
      <c r="H808" s="263"/>
      <c r="I808" s="263"/>
      <c r="J808" s="30"/>
      <c r="K808" s="31"/>
      <c r="L808" s="31"/>
      <c r="M808" s="31"/>
      <c r="N808" s="31"/>
      <c r="O808" s="31"/>
      <c r="P808" s="31"/>
      <c r="Q808" s="31"/>
      <c r="R808" s="31"/>
      <c r="S808" s="232"/>
      <c r="T808" s="233"/>
      <c r="U808" s="233"/>
      <c r="V808" s="233"/>
    </row>
    <row r="809" spans="1:22" ht="15" customHeight="1" x14ac:dyDescent="0.2">
      <c r="A809" s="60" t="s">
        <v>65</v>
      </c>
      <c r="B809" s="46"/>
      <c r="C809" s="47"/>
      <c r="D809" s="47"/>
      <c r="E809" s="47"/>
      <c r="F809" s="47"/>
      <c r="G809" s="47"/>
      <c r="H809" s="47"/>
      <c r="I809" s="47"/>
      <c r="J809" s="21"/>
      <c r="K809" s="22"/>
      <c r="L809" s="22"/>
      <c r="M809" s="22"/>
      <c r="N809" s="22"/>
      <c r="O809" s="22"/>
      <c r="P809" s="22"/>
      <c r="Q809" s="22"/>
      <c r="R809" s="22"/>
      <c r="S809" s="7"/>
      <c r="T809" s="49"/>
      <c r="U809" s="50"/>
      <c r="V809" s="50"/>
    </row>
    <row r="810" spans="1:22" ht="15" customHeight="1" x14ac:dyDescent="0.2">
      <c r="A810" s="61"/>
      <c r="J810" s="10"/>
      <c r="K810" s="11"/>
      <c r="L810" s="11"/>
      <c r="M810" s="11"/>
      <c r="N810" s="11"/>
      <c r="O810" s="11"/>
      <c r="P810" s="11"/>
      <c r="Q810" s="11"/>
      <c r="R810" s="11"/>
      <c r="S810" s="7"/>
      <c r="T810" s="49"/>
      <c r="U810" s="50"/>
      <c r="V810" s="50"/>
    </row>
    <row r="811" spans="1:22" ht="15" customHeight="1" x14ac:dyDescent="0.2">
      <c r="A811" s="51" t="s">
        <v>10</v>
      </c>
      <c r="B811" s="52">
        <v>2817.77</v>
      </c>
      <c r="C811" s="53">
        <v>2851.86</v>
      </c>
      <c r="D811" s="53">
        <v>2890.04</v>
      </c>
      <c r="E811" s="53">
        <v>2873.59</v>
      </c>
      <c r="F811" s="53">
        <v>2858.89</v>
      </c>
      <c r="G811" s="53">
        <v>2841.7</v>
      </c>
      <c r="H811" s="53">
        <v>2867.04</v>
      </c>
      <c r="I811" s="53">
        <v>2820.67</v>
      </c>
      <c r="J811" s="8">
        <v>2861.43</v>
      </c>
      <c r="K811" s="9">
        <v>2910.15</v>
      </c>
      <c r="L811" s="9">
        <v>2775.2</v>
      </c>
      <c r="M811" s="9">
        <v>2676.84</v>
      </c>
      <c r="N811" s="9">
        <v>2658.28</v>
      </c>
      <c r="O811" s="9">
        <v>2615.7600000000002</v>
      </c>
      <c r="P811" s="9">
        <v>2622.75</v>
      </c>
      <c r="Q811" s="9">
        <v>2635.44</v>
      </c>
      <c r="R811" s="9">
        <v>2581.54</v>
      </c>
      <c r="S811" s="9">
        <v>2666.46</v>
      </c>
      <c r="T811" s="186">
        <v>2669.43</v>
      </c>
      <c r="U811" s="9">
        <v>2694.75</v>
      </c>
      <c r="V811" s="9">
        <v>2575.73</v>
      </c>
    </row>
    <row r="812" spans="1:22" ht="15" customHeight="1" x14ac:dyDescent="0.2">
      <c r="A812" s="51" t="s">
        <v>11</v>
      </c>
      <c r="B812" s="51">
        <v>1220060</v>
      </c>
      <c r="C812" s="54">
        <v>1609574</v>
      </c>
      <c r="D812" s="54">
        <v>1483928</v>
      </c>
      <c r="E812" s="54">
        <v>1888262</v>
      </c>
      <c r="F812" s="54">
        <v>1811064</v>
      </c>
      <c r="G812" s="54">
        <v>2053529</v>
      </c>
      <c r="H812" s="54">
        <v>2009981</v>
      </c>
      <c r="I812" s="54">
        <v>1902204</v>
      </c>
      <c r="J812" s="10">
        <v>2189378</v>
      </c>
      <c r="K812" s="11">
        <v>3380340</v>
      </c>
      <c r="L812" s="12">
        <v>3132535</v>
      </c>
      <c r="M812" s="12">
        <v>2638734</v>
      </c>
      <c r="N812" s="12">
        <v>2608422</v>
      </c>
      <c r="O812" s="12">
        <v>2827574</v>
      </c>
      <c r="P812" s="12">
        <v>2629947</v>
      </c>
      <c r="Q812" s="12">
        <v>2918260</v>
      </c>
      <c r="R812" s="12">
        <v>3271449</v>
      </c>
      <c r="S812" s="12">
        <v>3179540</v>
      </c>
      <c r="T812" s="187">
        <v>2887362</v>
      </c>
      <c r="U812" s="15">
        <v>3101289</v>
      </c>
      <c r="V812" s="15">
        <v>3814047</v>
      </c>
    </row>
    <row r="813" spans="1:22" ht="15" customHeight="1" x14ac:dyDescent="0.2">
      <c r="A813" s="51" t="s">
        <v>12</v>
      </c>
      <c r="B813" s="51">
        <v>10792005</v>
      </c>
      <c r="C813" s="54">
        <v>11075849</v>
      </c>
      <c r="D813" s="54">
        <v>11793005</v>
      </c>
      <c r="E813" s="54">
        <v>12418649</v>
      </c>
      <c r="F813" s="54">
        <v>11726242</v>
      </c>
      <c r="G813" s="54">
        <v>12654009</v>
      </c>
      <c r="H813" s="54">
        <v>13262652</v>
      </c>
      <c r="I813" s="54">
        <v>15266486</v>
      </c>
      <c r="J813" s="13">
        <v>14573584</v>
      </c>
      <c r="K813" s="14">
        <v>13421420</v>
      </c>
      <c r="L813" s="11">
        <v>12537375</v>
      </c>
      <c r="M813" s="11">
        <v>13661575</v>
      </c>
      <c r="N813" s="11">
        <v>14388620</v>
      </c>
      <c r="O813" s="11">
        <v>14280060</v>
      </c>
      <c r="P813" s="11">
        <v>15475170</v>
      </c>
      <c r="Q813" s="11">
        <v>15905082</v>
      </c>
      <c r="R813" s="11">
        <v>16222883</v>
      </c>
      <c r="S813" s="11">
        <v>17997157</v>
      </c>
      <c r="T813" s="188">
        <v>18396955</v>
      </c>
      <c r="U813" s="11">
        <v>19205615</v>
      </c>
      <c r="V813" s="11">
        <v>18855724</v>
      </c>
    </row>
    <row r="814" spans="1:22" ht="15" customHeight="1" x14ac:dyDescent="0.2">
      <c r="A814" s="51" t="s">
        <v>13</v>
      </c>
      <c r="B814" s="51">
        <v>6869842</v>
      </c>
      <c r="C814" s="54">
        <v>6846545</v>
      </c>
      <c r="D814" s="54">
        <v>7775819</v>
      </c>
      <c r="E814" s="54">
        <v>7386905</v>
      </c>
      <c r="F814" s="54">
        <v>8073110</v>
      </c>
      <c r="G814" s="54">
        <v>7791971</v>
      </c>
      <c r="H814" s="54">
        <v>10535122</v>
      </c>
      <c r="I814" s="54">
        <v>7265487</v>
      </c>
      <c r="J814" s="10">
        <v>7179819</v>
      </c>
      <c r="K814" s="11">
        <v>7509018</v>
      </c>
      <c r="L814" s="11">
        <v>7097729</v>
      </c>
      <c r="M814" s="11">
        <v>7111372</v>
      </c>
      <c r="N814" s="11">
        <v>7329558</v>
      </c>
      <c r="O814" s="26">
        <v>7615697</v>
      </c>
      <c r="P814" s="26">
        <v>9216849</v>
      </c>
      <c r="Q814" s="26">
        <v>8186647</v>
      </c>
      <c r="R814" s="26">
        <v>8361185</v>
      </c>
      <c r="S814" s="11">
        <v>8561461</v>
      </c>
      <c r="T814" s="188">
        <v>9215327</v>
      </c>
      <c r="U814" s="11">
        <v>10296739</v>
      </c>
      <c r="V814" s="11">
        <v>10577915</v>
      </c>
    </row>
    <row r="815" spans="1:22" ht="15" customHeight="1" x14ac:dyDescent="0.2">
      <c r="A815" s="51" t="s">
        <v>14</v>
      </c>
      <c r="B815" s="51">
        <v>18881907</v>
      </c>
      <c r="C815" s="54">
        <v>19531968</v>
      </c>
      <c r="D815" s="54">
        <v>21052752</v>
      </c>
      <c r="E815" s="54">
        <v>21693816</v>
      </c>
      <c r="F815" s="54">
        <v>21610416</v>
      </c>
      <c r="G815" s="54">
        <v>22499509</v>
      </c>
      <c r="H815" s="54">
        <v>25807755</v>
      </c>
      <c r="I815" s="54">
        <v>24434177</v>
      </c>
      <c r="J815" s="10">
        <v>23942781</v>
      </c>
      <c r="K815" s="11">
        <v>24310778</v>
      </c>
      <c r="L815" s="11">
        <v>22767639</v>
      </c>
      <c r="M815" s="11">
        <v>23411681</v>
      </c>
      <c r="N815" s="11">
        <v>24326600</v>
      </c>
      <c r="O815" s="11">
        <v>24723331</v>
      </c>
      <c r="P815" s="11">
        <v>27321966</v>
      </c>
      <c r="Q815" s="11">
        <v>27009989</v>
      </c>
      <c r="R815" s="11">
        <v>27855517</v>
      </c>
      <c r="S815" s="11">
        <v>29738158</v>
      </c>
      <c r="T815" s="188">
        <v>30499644</v>
      </c>
      <c r="U815" s="11">
        <v>32603643</v>
      </c>
      <c r="V815" s="11">
        <v>33247686</v>
      </c>
    </row>
    <row r="816" spans="1:22" ht="15" customHeight="1" x14ac:dyDescent="0.2">
      <c r="A816" s="51"/>
      <c r="B816" s="51"/>
      <c r="C816" s="54"/>
      <c r="D816" s="54"/>
      <c r="E816" s="54"/>
      <c r="F816" s="54"/>
      <c r="G816" s="54"/>
      <c r="H816" s="54"/>
      <c r="I816" s="54"/>
      <c r="J816" s="10"/>
      <c r="K816" s="11"/>
      <c r="L816" s="11"/>
      <c r="M816" s="11"/>
      <c r="N816" s="11"/>
      <c r="O816" s="11"/>
      <c r="P816" s="11"/>
      <c r="Q816" s="11"/>
      <c r="R816" s="11"/>
      <c r="S816" s="11"/>
      <c r="T816" s="188"/>
      <c r="U816" s="11"/>
      <c r="V816" s="11"/>
    </row>
    <row r="817" spans="1:22" ht="15" customHeight="1" x14ac:dyDescent="0.2">
      <c r="A817" s="51" t="s">
        <v>15</v>
      </c>
      <c r="B817" s="55">
        <v>432.98778821550377</v>
      </c>
      <c r="C817" s="54">
        <v>564.39446536646255</v>
      </c>
      <c r="D817" s="54">
        <v>513.46278944236064</v>
      </c>
      <c r="E817" s="54">
        <v>657.10905174363768</v>
      </c>
      <c r="F817" s="54">
        <v>633.4850239078803</v>
      </c>
      <c r="G817" s="54">
        <v>722.64102473871276</v>
      </c>
      <c r="H817" s="54">
        <v>701.06486132038617</v>
      </c>
      <c r="I817" s="54">
        <v>674.38020044882956</v>
      </c>
      <c r="J817" s="10">
        <v>765.13421610872888</v>
      </c>
      <c r="K817" s="11">
        <v>1161.5689912891087</v>
      </c>
      <c r="L817" s="11">
        <v>1128.760089362929</v>
      </c>
      <c r="M817" s="11">
        <v>985.76455821042714</v>
      </c>
      <c r="N817" s="11">
        <v>981.24426320778844</v>
      </c>
      <c r="O817" s="11">
        <v>1080.9760834327308</v>
      </c>
      <c r="P817" s="11">
        <v>1002.7440663425793</v>
      </c>
      <c r="Q817" s="11">
        <v>1107.314148681055</v>
      </c>
      <c r="R817" s="11">
        <v>1267.2470695786237</v>
      </c>
      <c r="S817" s="11">
        <v>1192.4199125432222</v>
      </c>
      <c r="T817" s="188">
        <v>1081.6399006529484</v>
      </c>
      <c r="U817" s="11">
        <v>1150.8633453938214</v>
      </c>
      <c r="V817" s="11">
        <v>1480.7635117034781</v>
      </c>
    </row>
    <row r="818" spans="1:22" ht="15" customHeight="1" x14ac:dyDescent="0.2">
      <c r="A818" s="51" t="s">
        <v>16</v>
      </c>
      <c r="B818" s="55">
        <v>3829.9808004201905</v>
      </c>
      <c r="C818" s="54">
        <v>3883.7281633740786</v>
      </c>
      <c r="D818" s="54">
        <v>4080.5680890229892</v>
      </c>
      <c r="E818" s="54">
        <v>4321.6495742259676</v>
      </c>
      <c r="F818" s="54">
        <v>4101.6765248050815</v>
      </c>
      <c r="G818" s="54">
        <v>4452.9714607453288</v>
      </c>
      <c r="H818" s="54">
        <v>4625.9040683073836</v>
      </c>
      <c r="I818" s="54">
        <v>5412.3616020307227</v>
      </c>
      <c r="J818" s="10">
        <v>5093.1121851661583</v>
      </c>
      <c r="K818" s="11">
        <v>4611.93409274436</v>
      </c>
      <c r="L818" s="11">
        <v>4517.6473767656389</v>
      </c>
      <c r="M818" s="11">
        <v>5103.6203135039823</v>
      </c>
      <c r="N818" s="11">
        <v>5412.7556164136204</v>
      </c>
      <c r="O818" s="11">
        <v>5459.2393797596105</v>
      </c>
      <c r="P818" s="11">
        <v>5900.3603088361451</v>
      </c>
      <c r="Q818" s="11">
        <v>6035.0764957654128</v>
      </c>
      <c r="R818" s="11">
        <v>6284.1881202692966</v>
      </c>
      <c r="S818" s="11">
        <v>6749.456957914238</v>
      </c>
      <c r="T818" s="188">
        <v>6891.7165836901513</v>
      </c>
      <c r="U818" s="11">
        <v>7127.0488913628351</v>
      </c>
      <c r="V818" s="11">
        <v>7320.5359257375576</v>
      </c>
    </row>
    <row r="819" spans="1:22" ht="15" customHeight="1" x14ac:dyDescent="0.2">
      <c r="A819" s="51" t="s">
        <v>17</v>
      </c>
      <c r="B819" s="55">
        <v>2438.0421397062214</v>
      </c>
      <c r="C819" s="54">
        <v>2400.7296992138463</v>
      </c>
      <c r="D819" s="54">
        <v>2690.5575701374378</v>
      </c>
      <c r="E819" s="54">
        <v>2570.6189818310891</v>
      </c>
      <c r="F819" s="54">
        <v>2823.8617085652127</v>
      </c>
      <c r="G819" s="54">
        <v>2742.0104163001024</v>
      </c>
      <c r="H819" s="54">
        <v>3674.5640102684301</v>
      </c>
      <c r="I819" s="54">
        <v>2575.8018484969884</v>
      </c>
      <c r="J819" s="10">
        <v>2509.1716379572454</v>
      </c>
      <c r="K819" s="11">
        <v>2580.2855522911191</v>
      </c>
      <c r="L819" s="11">
        <v>2557.5558518304988</v>
      </c>
      <c r="M819" s="11">
        <v>2656.6294586153822</v>
      </c>
      <c r="N819" s="11">
        <v>2757.2558195524925</v>
      </c>
      <c r="O819" s="12">
        <v>2911.4662660182889</v>
      </c>
      <c r="P819" s="12">
        <v>3514.1927366313985</v>
      </c>
      <c r="Q819" s="12">
        <v>3106.3681965819746</v>
      </c>
      <c r="R819" s="12">
        <v>3238.8361210750172</v>
      </c>
      <c r="S819" s="12">
        <v>3210.7967117451603</v>
      </c>
      <c r="T819" s="187">
        <v>3452.1703135126227</v>
      </c>
      <c r="U819" s="15">
        <v>3821.0368308748493</v>
      </c>
      <c r="V819" s="15">
        <v>4106.7639077077174</v>
      </c>
    </row>
    <row r="820" spans="1:22" ht="15" customHeight="1" x14ac:dyDescent="0.2">
      <c r="A820" s="57" t="s">
        <v>18</v>
      </c>
      <c r="B820" s="58">
        <v>6701.0107283419156</v>
      </c>
      <c r="C820" s="62">
        <v>6848.852327954387</v>
      </c>
      <c r="D820" s="62">
        <v>7284.588448602788</v>
      </c>
      <c r="E820" s="62">
        <v>7549.3776078006949</v>
      </c>
      <c r="F820" s="62">
        <v>7559.0232572781752</v>
      </c>
      <c r="G820" s="62">
        <v>7917.6229017841442</v>
      </c>
      <c r="H820" s="62">
        <v>9001.5329398962003</v>
      </c>
      <c r="I820" s="62">
        <v>8662.5436509765404</v>
      </c>
      <c r="J820" s="17">
        <v>8367.4180392321323</v>
      </c>
      <c r="K820" s="18">
        <v>8353.7886363245871</v>
      </c>
      <c r="L820" s="18">
        <v>8203.9633179590674</v>
      </c>
      <c r="M820" s="18">
        <v>8746.0143303297918</v>
      </c>
      <c r="N820" s="18">
        <v>9151.255699173902</v>
      </c>
      <c r="O820" s="18">
        <v>9451.6817292106298</v>
      </c>
      <c r="P820" s="18">
        <v>10417.297111810123</v>
      </c>
      <c r="Q820" s="18">
        <v>10248.758841028442</v>
      </c>
      <c r="R820" s="18">
        <v>10790.271310922937</v>
      </c>
      <c r="S820" s="12">
        <v>11152.67358220262</v>
      </c>
      <c r="T820" s="187">
        <v>11425.526797855722</v>
      </c>
      <c r="U820" s="15">
        <v>12098.949067631505</v>
      </c>
      <c r="V820" s="15">
        <v>12908.063345148754</v>
      </c>
    </row>
    <row r="821" spans="1:22" ht="15" customHeight="1" x14ac:dyDescent="0.2">
      <c r="A821" s="263"/>
      <c r="B821" s="263"/>
      <c r="C821" s="263"/>
      <c r="D821" s="263"/>
      <c r="E821" s="263"/>
      <c r="F821" s="263"/>
      <c r="G821" s="263"/>
      <c r="H821" s="263"/>
      <c r="I821" s="263"/>
      <c r="J821" s="30"/>
      <c r="K821" s="31"/>
      <c r="L821" s="31"/>
      <c r="M821" s="31"/>
      <c r="N821" s="31"/>
      <c r="O821" s="31"/>
      <c r="P821" s="31"/>
      <c r="Q821" s="31"/>
      <c r="R821" s="31"/>
      <c r="S821" s="232"/>
      <c r="T821" s="233"/>
      <c r="U821" s="233"/>
      <c r="V821" s="233"/>
    </row>
    <row r="822" spans="1:22" ht="15" customHeight="1" x14ac:dyDescent="0.2">
      <c r="A822" s="60" t="s">
        <v>66</v>
      </c>
      <c r="B822" s="46"/>
      <c r="C822" s="47"/>
      <c r="D822" s="47"/>
      <c r="E822" s="47"/>
      <c r="F822" s="47"/>
      <c r="G822" s="47"/>
      <c r="H822" s="47"/>
      <c r="I822" s="47"/>
      <c r="J822" s="21"/>
      <c r="K822" s="22"/>
      <c r="L822" s="22"/>
      <c r="M822" s="22"/>
      <c r="N822" s="22"/>
      <c r="O822" s="22"/>
      <c r="P822" s="22"/>
      <c r="Q822" s="22"/>
      <c r="R822" s="22"/>
      <c r="S822" s="7"/>
      <c r="T822" s="49"/>
      <c r="U822" s="50"/>
      <c r="V822" s="50"/>
    </row>
    <row r="823" spans="1:22" ht="15" customHeight="1" x14ac:dyDescent="0.2">
      <c r="A823" s="61"/>
      <c r="J823" s="10"/>
      <c r="K823" s="11"/>
      <c r="L823" s="11"/>
      <c r="M823" s="11"/>
      <c r="N823" s="11"/>
      <c r="O823" s="11"/>
      <c r="P823" s="11"/>
      <c r="Q823" s="11"/>
      <c r="R823" s="11"/>
      <c r="S823" s="7"/>
      <c r="T823" s="49"/>
      <c r="U823" s="50"/>
      <c r="V823" s="50"/>
    </row>
    <row r="824" spans="1:22" ht="15" customHeight="1" x14ac:dyDescent="0.2">
      <c r="A824" s="51" t="s">
        <v>10</v>
      </c>
      <c r="B824" s="52">
        <v>5487.39</v>
      </c>
      <c r="C824" s="53">
        <v>5755.14</v>
      </c>
      <c r="D824" s="53">
        <v>5858.27</v>
      </c>
      <c r="E824" s="53">
        <v>6059.65</v>
      </c>
      <c r="F824" s="53">
        <v>6291.13</v>
      </c>
      <c r="G824" s="53">
        <v>6539.71</v>
      </c>
      <c r="H824" s="53">
        <v>6806.1</v>
      </c>
      <c r="I824" s="53">
        <v>6974.76</v>
      </c>
      <c r="J824" s="8">
        <v>7335.67</v>
      </c>
      <c r="K824" s="9">
        <v>7425.29</v>
      </c>
      <c r="L824" s="9">
        <v>7321.33</v>
      </c>
      <c r="M824" s="9">
        <v>7397.21</v>
      </c>
      <c r="N824" s="9">
        <v>7537.66</v>
      </c>
      <c r="O824" s="9">
        <v>7691.69</v>
      </c>
      <c r="P824" s="9">
        <v>7819.92</v>
      </c>
      <c r="Q824" s="9">
        <v>7837.92</v>
      </c>
      <c r="R824" s="9">
        <v>7879.06</v>
      </c>
      <c r="S824" s="9">
        <v>8241.43</v>
      </c>
      <c r="T824" s="186">
        <v>8533.4500000000007</v>
      </c>
      <c r="U824" s="9">
        <v>8815.6</v>
      </c>
      <c r="V824" s="9">
        <v>8836.5</v>
      </c>
    </row>
    <row r="825" spans="1:22" ht="15" customHeight="1" x14ac:dyDescent="0.2">
      <c r="A825" s="51" t="s">
        <v>11</v>
      </c>
      <c r="B825" s="51">
        <v>2775435</v>
      </c>
      <c r="C825" s="54">
        <v>3013909</v>
      </c>
      <c r="D825" s="54">
        <v>3553062</v>
      </c>
      <c r="E825" s="54">
        <v>4168321</v>
      </c>
      <c r="F825" s="54">
        <v>4482996</v>
      </c>
      <c r="G825" s="54">
        <v>4855234</v>
      </c>
      <c r="H825" s="54">
        <v>4613850</v>
      </c>
      <c r="I825" s="54">
        <v>4842669</v>
      </c>
      <c r="J825" s="10">
        <v>5354931</v>
      </c>
      <c r="K825" s="11">
        <v>8322286</v>
      </c>
      <c r="L825" s="12">
        <v>8045356</v>
      </c>
      <c r="M825" s="12">
        <v>5265990</v>
      </c>
      <c r="N825" s="12">
        <v>5279609</v>
      </c>
      <c r="O825" s="12">
        <v>5766254</v>
      </c>
      <c r="P825" s="12">
        <v>5937717</v>
      </c>
      <c r="Q825" s="12">
        <v>6043438</v>
      </c>
      <c r="R825" s="12">
        <v>6356732</v>
      </c>
      <c r="S825" s="12">
        <v>6501685</v>
      </c>
      <c r="T825" s="187">
        <v>6729841</v>
      </c>
      <c r="U825" s="15">
        <v>7024294</v>
      </c>
      <c r="V825" s="15">
        <v>12384491</v>
      </c>
    </row>
    <row r="826" spans="1:22" ht="15" customHeight="1" x14ac:dyDescent="0.2">
      <c r="A826" s="51" t="s">
        <v>12</v>
      </c>
      <c r="B826" s="51">
        <v>17552167</v>
      </c>
      <c r="C826" s="54">
        <v>19819116</v>
      </c>
      <c r="D826" s="54">
        <v>24868278</v>
      </c>
      <c r="E826" s="54">
        <v>20738223</v>
      </c>
      <c r="F826" s="54">
        <v>22866447</v>
      </c>
      <c r="G826" s="54">
        <v>25333610</v>
      </c>
      <c r="H826" s="54">
        <v>27438533</v>
      </c>
      <c r="I826" s="54">
        <v>35909991</v>
      </c>
      <c r="J826" s="13">
        <v>35858180</v>
      </c>
      <c r="K826" s="14">
        <v>38265966</v>
      </c>
      <c r="L826" s="11">
        <v>34295774</v>
      </c>
      <c r="M826" s="11">
        <v>37165139</v>
      </c>
      <c r="N826" s="11">
        <v>39685777</v>
      </c>
      <c r="O826" s="11">
        <v>40414115</v>
      </c>
      <c r="P826" s="11">
        <v>42370810</v>
      </c>
      <c r="Q826" s="11">
        <v>43338633</v>
      </c>
      <c r="R826" s="11">
        <v>45803864</v>
      </c>
      <c r="S826" s="11">
        <v>49027991</v>
      </c>
      <c r="T826" s="188">
        <v>51649738</v>
      </c>
      <c r="U826" s="11">
        <v>56423507</v>
      </c>
      <c r="V826" s="11">
        <v>58157442</v>
      </c>
    </row>
    <row r="827" spans="1:22" ht="15" customHeight="1" x14ac:dyDescent="0.2">
      <c r="A827" s="51" t="s">
        <v>13</v>
      </c>
      <c r="B827" s="51">
        <v>24456771</v>
      </c>
      <c r="C827" s="54">
        <v>27531303</v>
      </c>
      <c r="D827" s="54">
        <v>30075775</v>
      </c>
      <c r="E827" s="54">
        <v>29078669</v>
      </c>
      <c r="F827" s="54">
        <v>30264081</v>
      </c>
      <c r="G827" s="54">
        <v>32545465</v>
      </c>
      <c r="H827" s="54">
        <v>41205249</v>
      </c>
      <c r="I827" s="54">
        <v>36382543</v>
      </c>
      <c r="J827" s="10">
        <v>36027989</v>
      </c>
      <c r="K827" s="11">
        <v>36548554</v>
      </c>
      <c r="L827" s="11">
        <v>37158064</v>
      </c>
      <c r="M827" s="11">
        <v>36625571</v>
      </c>
      <c r="N827" s="11">
        <v>38169127</v>
      </c>
      <c r="O827" s="26">
        <v>40513463</v>
      </c>
      <c r="P827" s="26">
        <v>41823841</v>
      </c>
      <c r="Q827" s="26">
        <v>46176630</v>
      </c>
      <c r="R827" s="26">
        <v>49348788</v>
      </c>
      <c r="S827" s="11">
        <v>52207478</v>
      </c>
      <c r="T827" s="188">
        <v>58468239</v>
      </c>
      <c r="U827" s="11">
        <v>65710750</v>
      </c>
      <c r="V827" s="11">
        <v>70691718</v>
      </c>
    </row>
    <row r="828" spans="1:22" ht="15" customHeight="1" x14ac:dyDescent="0.2">
      <c r="A828" s="51" t="s">
        <v>14</v>
      </c>
      <c r="B828" s="51">
        <v>44784373</v>
      </c>
      <c r="C828" s="54">
        <v>50364328</v>
      </c>
      <c r="D828" s="54">
        <v>58497115</v>
      </c>
      <c r="E828" s="54">
        <v>53985213</v>
      </c>
      <c r="F828" s="54">
        <v>57613524</v>
      </c>
      <c r="G828" s="54">
        <v>62734309</v>
      </c>
      <c r="H828" s="54">
        <v>73257632</v>
      </c>
      <c r="I828" s="54">
        <v>77135203</v>
      </c>
      <c r="J828" s="10">
        <v>77241100</v>
      </c>
      <c r="K828" s="11">
        <v>83136806</v>
      </c>
      <c r="L828" s="11">
        <v>79499194</v>
      </c>
      <c r="M828" s="11">
        <v>79056700</v>
      </c>
      <c r="N828" s="11">
        <v>83134513</v>
      </c>
      <c r="O828" s="11">
        <v>86693832</v>
      </c>
      <c r="P828" s="11">
        <v>90132368</v>
      </c>
      <c r="Q828" s="11">
        <v>95558701</v>
      </c>
      <c r="R828" s="11">
        <v>101509384</v>
      </c>
      <c r="S828" s="11">
        <v>107737154</v>
      </c>
      <c r="T828" s="188">
        <v>116847818</v>
      </c>
      <c r="U828" s="11">
        <v>129158551</v>
      </c>
      <c r="V828" s="11">
        <v>141233651</v>
      </c>
    </row>
    <row r="829" spans="1:22" ht="15" customHeight="1" x14ac:dyDescent="0.2">
      <c r="A829" s="51"/>
      <c r="B829" s="51"/>
      <c r="C829" s="54"/>
      <c r="D829" s="54"/>
      <c r="E829" s="54"/>
      <c r="F829" s="54"/>
      <c r="G829" s="54"/>
      <c r="H829" s="54"/>
      <c r="I829" s="54"/>
      <c r="J829" s="10"/>
      <c r="K829" s="11"/>
      <c r="L829" s="11"/>
      <c r="M829" s="11"/>
      <c r="N829" s="11"/>
      <c r="O829" s="11"/>
      <c r="P829" s="11"/>
      <c r="Q829" s="11"/>
      <c r="R829" s="11"/>
      <c r="S829" s="11"/>
      <c r="T829" s="188"/>
      <c r="U829" s="11"/>
      <c r="V829" s="11"/>
    </row>
    <row r="830" spans="1:22" ht="15" customHeight="1" x14ac:dyDescent="0.2">
      <c r="A830" s="51" t="s">
        <v>15</v>
      </c>
      <c r="B830" s="55">
        <v>505.78417061663191</v>
      </c>
      <c r="C830" s="54">
        <v>523.68995367619209</v>
      </c>
      <c r="D830" s="54">
        <v>606.50362649724229</v>
      </c>
      <c r="E830" s="54">
        <v>687.88147830320236</v>
      </c>
      <c r="F830" s="54">
        <v>712.5899480697426</v>
      </c>
      <c r="G830" s="54">
        <v>742.42344079477527</v>
      </c>
      <c r="H830" s="54">
        <v>677.89923744875921</v>
      </c>
      <c r="I830" s="54">
        <v>694.31335271751288</v>
      </c>
      <c r="J830" s="10">
        <v>729.98526378640258</v>
      </c>
      <c r="K830" s="11">
        <v>1120.8028238627717</v>
      </c>
      <c r="L830" s="11">
        <v>1098.8926875308175</v>
      </c>
      <c r="M830" s="11">
        <v>711.8886715396751</v>
      </c>
      <c r="N830" s="11">
        <v>700.43077029210656</v>
      </c>
      <c r="O830" s="11">
        <v>749.67321875946641</v>
      </c>
      <c r="P830" s="11">
        <v>759.3066169474879</v>
      </c>
      <c r="Q830" s="11">
        <v>771.05124829036276</v>
      </c>
      <c r="R830" s="11">
        <v>806.78811939495313</v>
      </c>
      <c r="S830" s="11">
        <v>788.90253269153527</v>
      </c>
      <c r="T830" s="188">
        <v>788.6424599663676</v>
      </c>
      <c r="U830" s="11">
        <v>796.80271337175009</v>
      </c>
      <c r="V830" s="11">
        <v>1401.5154190007356</v>
      </c>
    </row>
    <row r="831" spans="1:22" ht="15" customHeight="1" x14ac:dyDescent="0.2">
      <c r="A831" s="51" t="s">
        <v>16</v>
      </c>
      <c r="B831" s="55">
        <v>3198.6366924895074</v>
      </c>
      <c r="C831" s="54">
        <v>3443.7243924561349</v>
      </c>
      <c r="D831" s="54">
        <v>4244.9866598842318</v>
      </c>
      <c r="E831" s="54">
        <v>3422.3466701872221</v>
      </c>
      <c r="F831" s="54">
        <v>3634.7122059153126</v>
      </c>
      <c r="G831" s="54">
        <v>3873.8124473409371</v>
      </c>
      <c r="H831" s="54">
        <v>4031.4619238624173</v>
      </c>
      <c r="I831" s="54">
        <v>5148.5629613061956</v>
      </c>
      <c r="J831" s="10">
        <v>4888.1942617375098</v>
      </c>
      <c r="K831" s="11">
        <v>5153.4641744632199</v>
      </c>
      <c r="L831" s="11">
        <v>4684.3639065579619</v>
      </c>
      <c r="M831" s="11">
        <v>5024.2103441703021</v>
      </c>
      <c r="N831" s="11">
        <v>5264.9996152652147</v>
      </c>
      <c r="O831" s="11">
        <v>5254.2568668264066</v>
      </c>
      <c r="P831" s="11">
        <v>5418.3175786964575</v>
      </c>
      <c r="Q831" s="11">
        <v>5529.3538336701577</v>
      </c>
      <c r="R831" s="11">
        <v>5813.3665691084971</v>
      </c>
      <c r="S831" s="11">
        <v>5948.9665021725596</v>
      </c>
      <c r="T831" s="188">
        <v>6052.6209211983423</v>
      </c>
      <c r="U831" s="11">
        <v>6400.4159671491443</v>
      </c>
      <c r="V831" s="11">
        <v>6581.5019521303684</v>
      </c>
    </row>
    <row r="832" spans="1:22" ht="15" customHeight="1" x14ac:dyDescent="0.2">
      <c r="A832" s="51" t="s">
        <v>17</v>
      </c>
      <c r="B832" s="55">
        <v>4456.9041019501074</v>
      </c>
      <c r="C832" s="54">
        <v>4783.776415517259</v>
      </c>
      <c r="D832" s="54">
        <v>5133.900451839877</v>
      </c>
      <c r="E832" s="54">
        <v>4798.7373858226138</v>
      </c>
      <c r="F832" s="54">
        <v>4810.5953938322682</v>
      </c>
      <c r="G832" s="54">
        <v>4976.5914696523241</v>
      </c>
      <c r="H832" s="54">
        <v>6054.1644994931012</v>
      </c>
      <c r="I832" s="54">
        <v>5216.3146832292432</v>
      </c>
      <c r="J832" s="10">
        <v>4911.3426585438001</v>
      </c>
      <c r="K832" s="11">
        <v>4922.1719286384778</v>
      </c>
      <c r="L832" s="11">
        <v>5075.3160969386709</v>
      </c>
      <c r="M832" s="11">
        <v>4951.2682484342067</v>
      </c>
      <c r="N832" s="11">
        <v>5063.7899560341011</v>
      </c>
      <c r="O832" s="12">
        <v>5267.1731440034637</v>
      </c>
      <c r="P832" s="12">
        <v>5348.3719782299559</v>
      </c>
      <c r="Q832" s="12">
        <v>5891.4393104292976</v>
      </c>
      <c r="R832" s="12">
        <v>6263.2836912017419</v>
      </c>
      <c r="S832" s="12">
        <v>6334.7596230265863</v>
      </c>
      <c r="T832" s="187">
        <v>6851.653082868007</v>
      </c>
      <c r="U832" s="15">
        <v>7453.9169200054448</v>
      </c>
      <c r="V832" s="15">
        <v>7999.9680869122394</v>
      </c>
    </row>
    <row r="833" spans="1:22" ht="15" customHeight="1" x14ac:dyDescent="0.2">
      <c r="A833" s="57" t="s">
        <v>18</v>
      </c>
      <c r="B833" s="58">
        <v>8161.3249650562466</v>
      </c>
      <c r="C833" s="62">
        <v>8751.1907616495864</v>
      </c>
      <c r="D833" s="62">
        <v>9985.3907382213511</v>
      </c>
      <c r="E833" s="62">
        <v>8908.965534313038</v>
      </c>
      <c r="F833" s="62">
        <v>9157.8975478173234</v>
      </c>
      <c r="G833" s="62">
        <v>9592.8273577880373</v>
      </c>
      <c r="H833" s="62">
        <v>10763.525660804278</v>
      </c>
      <c r="I833" s="62">
        <v>11059.190997252952</v>
      </c>
      <c r="J833" s="17">
        <v>10529.522184067713</v>
      </c>
      <c r="K833" s="18">
        <v>11196.438926964469</v>
      </c>
      <c r="L833" s="18">
        <v>10858.57269102745</v>
      </c>
      <c r="M833" s="18">
        <v>10687.367264144184</v>
      </c>
      <c r="N833" s="18">
        <v>11029.220341591423</v>
      </c>
      <c r="O833" s="18">
        <v>11271.103229589336</v>
      </c>
      <c r="P833" s="18">
        <v>11525.996173873902</v>
      </c>
      <c r="Q833" s="18">
        <v>12191.844392389818</v>
      </c>
      <c r="R833" s="18">
        <v>12883.438379705192</v>
      </c>
      <c r="S833" s="12">
        <v>13072.628657890682</v>
      </c>
      <c r="T833" s="187">
        <v>13692.916464032716</v>
      </c>
      <c r="U833" s="15">
        <v>14651.135600526339</v>
      </c>
      <c r="V833" s="15">
        <v>15982.985458043342</v>
      </c>
    </row>
    <row r="834" spans="1:22" ht="15" customHeight="1" x14ac:dyDescent="0.2">
      <c r="A834" s="263"/>
      <c r="B834" s="263"/>
      <c r="C834" s="263"/>
      <c r="D834" s="263"/>
      <c r="E834" s="263"/>
      <c r="F834" s="263"/>
      <c r="G834" s="263"/>
      <c r="H834" s="263"/>
      <c r="I834" s="263"/>
      <c r="J834" s="30"/>
      <c r="K834" s="31"/>
      <c r="L834" s="31"/>
      <c r="M834" s="31"/>
      <c r="N834" s="31"/>
      <c r="O834" s="31"/>
      <c r="P834" s="31"/>
      <c r="Q834" s="31"/>
      <c r="R834" s="31"/>
      <c r="S834" s="232"/>
      <c r="T834" s="233"/>
      <c r="U834" s="233"/>
      <c r="V834" s="233"/>
    </row>
    <row r="835" spans="1:22" ht="15" customHeight="1" x14ac:dyDescent="0.2">
      <c r="A835" s="60" t="s">
        <v>67</v>
      </c>
      <c r="B835" s="46"/>
      <c r="C835" s="47"/>
      <c r="D835" s="47"/>
      <c r="E835" s="47"/>
      <c r="F835" s="47"/>
      <c r="G835" s="47"/>
      <c r="H835" s="47"/>
      <c r="I835" s="47"/>
      <c r="J835" s="21"/>
      <c r="K835" s="22"/>
      <c r="L835" s="22"/>
      <c r="M835" s="22"/>
      <c r="N835" s="22"/>
      <c r="O835" s="22"/>
      <c r="P835" s="22"/>
      <c r="Q835" s="22"/>
      <c r="R835" s="22"/>
      <c r="S835" s="7"/>
      <c r="T835" s="49"/>
      <c r="U835" s="50"/>
      <c r="V835" s="50"/>
    </row>
    <row r="836" spans="1:22" ht="15" customHeight="1" x14ac:dyDescent="0.2">
      <c r="A836" s="61"/>
      <c r="J836" s="10"/>
      <c r="K836" s="11"/>
      <c r="L836" s="11"/>
      <c r="M836" s="11"/>
      <c r="N836" s="11"/>
      <c r="O836" s="11"/>
      <c r="P836" s="11"/>
      <c r="Q836" s="11"/>
      <c r="R836" s="11"/>
      <c r="S836" s="7"/>
      <c r="T836" s="49"/>
      <c r="U836" s="50"/>
      <c r="V836" s="50"/>
    </row>
    <row r="837" spans="1:22" ht="15" customHeight="1" x14ac:dyDescent="0.2">
      <c r="A837" s="51" t="s">
        <v>10</v>
      </c>
      <c r="B837" s="52">
        <v>8919.2000000000007</v>
      </c>
      <c r="C837" s="53">
        <v>9102.7999999999993</v>
      </c>
      <c r="D837" s="53">
        <v>9201.7999999999993</v>
      </c>
      <c r="E837" s="53">
        <v>9324.1299999999992</v>
      </c>
      <c r="F837" s="53">
        <v>9406.61</v>
      </c>
      <c r="G837" s="53">
        <v>9529.2099999999991</v>
      </c>
      <c r="H837" s="53">
        <v>9725.41</v>
      </c>
      <c r="I837" s="53">
        <v>9995.92</v>
      </c>
      <c r="J837" s="8">
        <v>10053.459999999999</v>
      </c>
      <c r="K837" s="9">
        <v>10051.530000000001</v>
      </c>
      <c r="L837" s="9">
        <v>10150.33</v>
      </c>
      <c r="M837" s="9">
        <v>10309.299999999999</v>
      </c>
      <c r="N837" s="9">
        <v>10601.76</v>
      </c>
      <c r="O837" s="9">
        <v>10779.04</v>
      </c>
      <c r="P837" s="9">
        <v>10768.88</v>
      </c>
      <c r="Q837" s="9">
        <v>10826.66</v>
      </c>
      <c r="R837" s="9">
        <v>10906.09</v>
      </c>
      <c r="S837" s="9">
        <v>10973.12</v>
      </c>
      <c r="T837" s="186">
        <v>10966.62</v>
      </c>
      <c r="U837" s="9">
        <v>10744.83</v>
      </c>
      <c r="V837" s="9">
        <v>10872.23</v>
      </c>
    </row>
    <row r="838" spans="1:22" ht="15" customHeight="1" x14ac:dyDescent="0.2">
      <c r="A838" s="51" t="s">
        <v>11</v>
      </c>
      <c r="B838" s="51">
        <v>3238322</v>
      </c>
      <c r="C838" s="54">
        <v>3943286</v>
      </c>
      <c r="D838" s="54">
        <v>4110973</v>
      </c>
      <c r="E838" s="54">
        <v>4800604</v>
      </c>
      <c r="F838" s="54">
        <v>5818207</v>
      </c>
      <c r="G838" s="54">
        <v>6426110</v>
      </c>
      <c r="H838" s="54">
        <v>6417352</v>
      </c>
      <c r="I838" s="54">
        <v>6864580</v>
      </c>
      <c r="J838" s="10">
        <v>7876076</v>
      </c>
      <c r="K838" s="11">
        <v>11979597</v>
      </c>
      <c r="L838" s="12">
        <v>11084247</v>
      </c>
      <c r="M838" s="12">
        <v>10080887</v>
      </c>
      <c r="N838" s="12">
        <v>8900542</v>
      </c>
      <c r="O838" s="12">
        <v>9466175</v>
      </c>
      <c r="P838" s="12">
        <v>9051920</v>
      </c>
      <c r="Q838" s="12">
        <v>10644901</v>
      </c>
      <c r="R838" s="12">
        <v>11408619</v>
      </c>
      <c r="S838" s="12">
        <v>11520035</v>
      </c>
      <c r="T838" s="187">
        <v>11944329</v>
      </c>
      <c r="U838" s="15">
        <v>13043847</v>
      </c>
      <c r="V838" s="15">
        <v>16948579</v>
      </c>
    </row>
    <row r="839" spans="1:22" ht="15" customHeight="1" x14ac:dyDescent="0.2">
      <c r="A839" s="51" t="s">
        <v>12</v>
      </c>
      <c r="B839" s="51">
        <v>36768194</v>
      </c>
      <c r="C839" s="54">
        <v>32881042</v>
      </c>
      <c r="D839" s="54">
        <v>33250769</v>
      </c>
      <c r="E839" s="54">
        <v>34151383</v>
      </c>
      <c r="F839" s="54">
        <v>36068134</v>
      </c>
      <c r="G839" s="54">
        <v>39014376</v>
      </c>
      <c r="H839" s="54">
        <v>42478103</v>
      </c>
      <c r="I839" s="54">
        <v>52677794</v>
      </c>
      <c r="J839" s="13">
        <v>50418683</v>
      </c>
      <c r="K839" s="14">
        <v>46428136</v>
      </c>
      <c r="L839" s="11">
        <v>46134585</v>
      </c>
      <c r="M839" s="11">
        <v>50789593</v>
      </c>
      <c r="N839" s="11">
        <v>55706210</v>
      </c>
      <c r="O839" s="11">
        <v>57821067</v>
      </c>
      <c r="P839" s="11">
        <v>59777949</v>
      </c>
      <c r="Q839" s="11">
        <v>61830287</v>
      </c>
      <c r="R839" s="11">
        <v>66867784</v>
      </c>
      <c r="S839" s="11">
        <v>72097102</v>
      </c>
      <c r="T839" s="188">
        <v>73615444</v>
      </c>
      <c r="U839" s="11">
        <v>77203974</v>
      </c>
      <c r="V839" s="11">
        <v>80182467</v>
      </c>
    </row>
    <row r="840" spans="1:22" ht="15" customHeight="1" x14ac:dyDescent="0.2">
      <c r="A840" s="51" t="s">
        <v>13</v>
      </c>
      <c r="B840" s="51">
        <v>31141566</v>
      </c>
      <c r="C840" s="54">
        <v>48222456</v>
      </c>
      <c r="D840" s="54">
        <v>38620128</v>
      </c>
      <c r="E840" s="54">
        <v>35762180</v>
      </c>
      <c r="F840" s="54">
        <v>36990603</v>
      </c>
      <c r="G840" s="54">
        <v>38810889</v>
      </c>
      <c r="H840" s="54">
        <v>42400453</v>
      </c>
      <c r="I840" s="54">
        <v>39196735</v>
      </c>
      <c r="J840" s="10">
        <v>40349860</v>
      </c>
      <c r="K840" s="11">
        <v>42359990</v>
      </c>
      <c r="L840" s="11">
        <v>41948886</v>
      </c>
      <c r="M840" s="11">
        <v>41561903</v>
      </c>
      <c r="N840" s="11">
        <v>41842966</v>
      </c>
      <c r="O840" s="26">
        <v>44232546</v>
      </c>
      <c r="P840" s="26">
        <v>46938703</v>
      </c>
      <c r="Q840" s="26">
        <v>49726270</v>
      </c>
      <c r="R840" s="26">
        <v>49930342</v>
      </c>
      <c r="S840" s="11">
        <v>53930687</v>
      </c>
      <c r="T840" s="188">
        <v>60889946</v>
      </c>
      <c r="U840" s="11">
        <v>60094018</v>
      </c>
      <c r="V840" s="11">
        <v>60789852</v>
      </c>
    </row>
    <row r="841" spans="1:22" ht="15" customHeight="1" x14ac:dyDescent="0.2">
      <c r="A841" s="51" t="s">
        <v>14</v>
      </c>
      <c r="B841" s="51">
        <v>71148082</v>
      </c>
      <c r="C841" s="54">
        <v>85046784</v>
      </c>
      <c r="D841" s="54">
        <v>75981870</v>
      </c>
      <c r="E841" s="54">
        <v>74714167</v>
      </c>
      <c r="F841" s="54">
        <v>78876944</v>
      </c>
      <c r="G841" s="54">
        <v>84251375</v>
      </c>
      <c r="H841" s="54">
        <v>91295908</v>
      </c>
      <c r="I841" s="54">
        <v>98739109</v>
      </c>
      <c r="J841" s="10">
        <v>98644619</v>
      </c>
      <c r="K841" s="11">
        <v>100767723</v>
      </c>
      <c r="L841" s="11">
        <v>99167718</v>
      </c>
      <c r="M841" s="11">
        <v>102432383</v>
      </c>
      <c r="N841" s="11">
        <v>106449718</v>
      </c>
      <c r="O841" s="11">
        <v>111519788</v>
      </c>
      <c r="P841" s="11">
        <v>115768572</v>
      </c>
      <c r="Q841" s="11">
        <v>122201458</v>
      </c>
      <c r="R841" s="11">
        <v>128206745</v>
      </c>
      <c r="S841" s="11">
        <v>137547824</v>
      </c>
      <c r="T841" s="188">
        <v>146449719</v>
      </c>
      <c r="U841" s="11">
        <v>150341839</v>
      </c>
      <c r="V841" s="11">
        <v>157920898</v>
      </c>
    </row>
    <row r="842" spans="1:22" ht="15" customHeight="1" x14ac:dyDescent="0.2">
      <c r="A842" s="51"/>
      <c r="B842" s="51"/>
      <c r="C842" s="54"/>
      <c r="D842" s="54"/>
      <c r="E842" s="54"/>
      <c r="F842" s="54"/>
      <c r="G842" s="54"/>
      <c r="H842" s="54"/>
      <c r="I842" s="54"/>
      <c r="J842" s="10"/>
      <c r="K842" s="11"/>
      <c r="L842" s="11"/>
      <c r="M842" s="11"/>
      <c r="N842" s="11"/>
      <c r="O842" s="11"/>
      <c r="P842" s="11"/>
      <c r="Q842" s="11"/>
      <c r="R842" s="11"/>
      <c r="S842" s="11"/>
      <c r="T842" s="188"/>
      <c r="U842" s="11"/>
      <c r="V842" s="11"/>
    </row>
    <row r="843" spans="1:22" ht="15" customHeight="1" x14ac:dyDescent="0.2">
      <c r="A843" s="51" t="s">
        <v>15</v>
      </c>
      <c r="B843" s="55">
        <v>363.07314557359399</v>
      </c>
      <c r="C843" s="54">
        <v>433.19484114777873</v>
      </c>
      <c r="D843" s="54">
        <v>446.7574822317373</v>
      </c>
      <c r="E843" s="54">
        <v>514.85811544884086</v>
      </c>
      <c r="F843" s="54">
        <v>618.52325120314333</v>
      </c>
      <c r="G843" s="54">
        <v>674.35915464136065</v>
      </c>
      <c r="H843" s="54">
        <v>659.85413468429613</v>
      </c>
      <c r="I843" s="54">
        <v>686.73818918118593</v>
      </c>
      <c r="J843" s="10">
        <v>783.41943967549491</v>
      </c>
      <c r="K843" s="11">
        <v>1191.8182605036247</v>
      </c>
      <c r="L843" s="11">
        <v>1092.0085356830764</v>
      </c>
      <c r="M843" s="11">
        <v>977.84398552763048</v>
      </c>
      <c r="N843" s="11">
        <v>839.53437919741623</v>
      </c>
      <c r="O843" s="11">
        <v>878.2020476777152</v>
      </c>
      <c r="P843" s="11">
        <v>840.56280690285348</v>
      </c>
      <c r="Q843" s="11">
        <v>983.21190468713348</v>
      </c>
      <c r="R843" s="11">
        <v>1046.0778335773866</v>
      </c>
      <c r="S843" s="11">
        <v>1049.8413395643172</v>
      </c>
      <c r="T843" s="188">
        <v>1089.1531757277994</v>
      </c>
      <c r="U843" s="11">
        <v>1213.964948724177</v>
      </c>
      <c r="V843" s="11">
        <v>1558.8870912407115</v>
      </c>
    </row>
    <row r="844" spans="1:22" ht="15" customHeight="1" x14ac:dyDescent="0.2">
      <c r="A844" s="51" t="s">
        <v>16</v>
      </c>
      <c r="B844" s="55">
        <v>4122.3645618441114</v>
      </c>
      <c r="C844" s="54">
        <v>3612.1898756426599</v>
      </c>
      <c r="D844" s="54">
        <v>3613.5070312330199</v>
      </c>
      <c r="E844" s="54">
        <v>3662.6884224050932</v>
      </c>
      <c r="F844" s="54">
        <v>3834.3392571819177</v>
      </c>
      <c r="G844" s="54">
        <v>4094.1878707678816</v>
      </c>
      <c r="H844" s="54">
        <v>4367.7441876486446</v>
      </c>
      <c r="I844" s="54">
        <v>5269.9295312487493</v>
      </c>
      <c r="J844" s="10">
        <v>5015.0578009958763</v>
      </c>
      <c r="K844" s="11">
        <v>4619.0118320295514</v>
      </c>
      <c r="L844" s="11">
        <v>4545.1315375953291</v>
      </c>
      <c r="M844" s="11">
        <v>4926.5801751816325</v>
      </c>
      <c r="N844" s="11">
        <v>5254.4303964624742</v>
      </c>
      <c r="O844" s="11">
        <v>5364.2130468019413</v>
      </c>
      <c r="P844" s="11">
        <v>5550.9903536858064</v>
      </c>
      <c r="Q844" s="11">
        <v>5710.9290399809361</v>
      </c>
      <c r="R844" s="11">
        <v>6131.2334668061603</v>
      </c>
      <c r="S844" s="11">
        <v>6570.3375156746661</v>
      </c>
      <c r="T844" s="188">
        <v>6712.6830326937561</v>
      </c>
      <c r="U844" s="11">
        <v>7185.2206130762424</v>
      </c>
      <c r="V844" s="11">
        <v>7374.9789141694027</v>
      </c>
    </row>
    <row r="845" spans="1:22" ht="15" customHeight="1" x14ac:dyDescent="0.2">
      <c r="A845" s="51" t="s">
        <v>17</v>
      </c>
      <c r="B845" s="55">
        <v>3491.5200914880256</v>
      </c>
      <c r="C845" s="54">
        <v>5297.5409764028655</v>
      </c>
      <c r="D845" s="54">
        <v>4197.0188441391902</v>
      </c>
      <c r="E845" s="54">
        <v>3835.4441647638978</v>
      </c>
      <c r="F845" s="54">
        <v>3932.4052979766352</v>
      </c>
      <c r="G845" s="54">
        <v>4072.8338445684381</v>
      </c>
      <c r="H845" s="54">
        <v>4359.759948423768</v>
      </c>
      <c r="I845" s="54">
        <v>3921.2733795388517</v>
      </c>
      <c r="J845" s="10">
        <v>4013.5296703821373</v>
      </c>
      <c r="K845" s="11">
        <v>4214.2828007278495</v>
      </c>
      <c r="L845" s="11">
        <v>4132.7608067915035</v>
      </c>
      <c r="M845" s="11">
        <v>4031.496124858138</v>
      </c>
      <c r="N845" s="11">
        <v>3946.7943058511037</v>
      </c>
      <c r="O845" s="12">
        <v>4103.5700767415274</v>
      </c>
      <c r="P845" s="12">
        <v>4358.735820252431</v>
      </c>
      <c r="Q845" s="12">
        <v>4592.9464858044867</v>
      </c>
      <c r="R845" s="12">
        <v>4578.2074052203861</v>
      </c>
      <c r="S845" s="12">
        <v>4914.799710565454</v>
      </c>
      <c r="T845" s="187">
        <v>5552.2983380476389</v>
      </c>
      <c r="U845" s="15">
        <v>5592.8309708017714</v>
      </c>
      <c r="V845" s="15">
        <v>5591.2956219653188</v>
      </c>
    </row>
    <row r="846" spans="1:22" ht="15" customHeight="1" x14ac:dyDescent="0.2">
      <c r="A846" s="57" t="s">
        <v>18</v>
      </c>
      <c r="B846" s="58">
        <v>7976.9577989057307</v>
      </c>
      <c r="C846" s="62">
        <v>9342.9256931933032</v>
      </c>
      <c r="D846" s="62">
        <v>8257.2833576039484</v>
      </c>
      <c r="E846" s="62">
        <v>8012.9907026178316</v>
      </c>
      <c r="F846" s="62">
        <v>8385.2678063616968</v>
      </c>
      <c r="G846" s="62">
        <v>8841.38086997768</v>
      </c>
      <c r="H846" s="62">
        <v>9387.3582707567093</v>
      </c>
      <c r="I846" s="62">
        <v>9877.941099968788</v>
      </c>
      <c r="J846" s="17">
        <v>9812.0069110535096</v>
      </c>
      <c r="K846" s="18">
        <v>10025.112893261025</v>
      </c>
      <c r="L846" s="18">
        <v>9769.9008800699085</v>
      </c>
      <c r="M846" s="18">
        <v>9935.9202855674012</v>
      </c>
      <c r="N846" s="18">
        <v>10040.759081510994</v>
      </c>
      <c r="O846" s="18">
        <v>10345.985171221184</v>
      </c>
      <c r="P846" s="18">
        <v>10750.288980841091</v>
      </c>
      <c r="Q846" s="18">
        <v>11287.087430472557</v>
      </c>
      <c r="R846" s="18">
        <v>11755.518705603932</v>
      </c>
      <c r="S846" s="12">
        <v>12534.978565804438</v>
      </c>
      <c r="T846" s="187">
        <v>13354.134546469193</v>
      </c>
      <c r="U846" s="15">
        <v>13992.016532602191</v>
      </c>
      <c r="V846" s="15">
        <v>14525.161627375433</v>
      </c>
    </row>
    <row r="847" spans="1:22" ht="15" customHeight="1" x14ac:dyDescent="0.2">
      <c r="A847" s="263"/>
      <c r="B847" s="263"/>
      <c r="C847" s="263"/>
      <c r="D847" s="263"/>
      <c r="E847" s="263"/>
      <c r="F847" s="263"/>
      <c r="G847" s="263"/>
      <c r="H847" s="263"/>
      <c r="I847" s="263"/>
      <c r="J847" s="30"/>
      <c r="K847" s="31"/>
      <c r="L847" s="31"/>
      <c r="M847" s="31"/>
      <c r="N847" s="31"/>
      <c r="O847" s="31"/>
      <c r="P847" s="31"/>
      <c r="Q847" s="31"/>
      <c r="R847" s="31"/>
      <c r="S847" s="232"/>
      <c r="T847" s="233"/>
      <c r="U847" s="233"/>
      <c r="V847" s="233"/>
    </row>
    <row r="848" spans="1:22" ht="15" customHeight="1" x14ac:dyDescent="0.2">
      <c r="A848" s="60" t="s">
        <v>68</v>
      </c>
      <c r="B848" s="46"/>
      <c r="C848" s="47"/>
      <c r="D848" s="47"/>
      <c r="E848" s="47"/>
      <c r="F848" s="47"/>
      <c r="G848" s="47"/>
      <c r="H848" s="47"/>
      <c r="I848" s="47"/>
      <c r="J848" s="21"/>
      <c r="K848" s="22"/>
      <c r="L848" s="22"/>
      <c r="M848" s="22"/>
      <c r="N848" s="22"/>
      <c r="O848" s="22"/>
      <c r="P848" s="22"/>
      <c r="Q848" s="22"/>
      <c r="R848" s="22"/>
      <c r="S848" s="7"/>
      <c r="T848" s="49"/>
      <c r="U848" s="50"/>
      <c r="V848" s="50"/>
    </row>
    <row r="849" spans="1:22" ht="15" customHeight="1" x14ac:dyDescent="0.2">
      <c r="A849" s="61"/>
      <c r="J849" s="10"/>
      <c r="K849" s="11"/>
      <c r="L849" s="11"/>
      <c r="M849" s="11"/>
      <c r="N849" s="11"/>
      <c r="O849" s="11"/>
      <c r="P849" s="11"/>
      <c r="Q849" s="11"/>
      <c r="R849" s="11"/>
      <c r="S849" s="7"/>
      <c r="T849" s="49"/>
      <c r="U849" s="50"/>
      <c r="V849" s="50"/>
    </row>
    <row r="850" spans="1:22" ht="15" customHeight="1" x14ac:dyDescent="0.2">
      <c r="A850" s="51" t="s">
        <v>10</v>
      </c>
      <c r="B850" s="52">
        <v>8651.01</v>
      </c>
      <c r="C850" s="53">
        <v>8510.01</v>
      </c>
      <c r="D850" s="53">
        <v>8397.51</v>
      </c>
      <c r="E850" s="53">
        <v>8279.6299999999992</v>
      </c>
      <c r="F850" s="53">
        <v>7977.15</v>
      </c>
      <c r="G850" s="53">
        <v>7722.13</v>
      </c>
      <c r="H850" s="53">
        <v>7376.81</v>
      </c>
      <c r="I850" s="53">
        <v>7247.97</v>
      </c>
      <c r="J850" s="8">
        <v>7245.01</v>
      </c>
      <c r="K850" s="9">
        <v>7052.87</v>
      </c>
      <c r="L850" s="9">
        <v>6864.66</v>
      </c>
      <c r="M850" s="9">
        <v>6860.7</v>
      </c>
      <c r="N850" s="9">
        <v>6821.79</v>
      </c>
      <c r="O850" s="9">
        <v>6865.6</v>
      </c>
      <c r="P850" s="9">
        <v>6780.74</v>
      </c>
      <c r="Q850" s="9">
        <v>6797.56</v>
      </c>
      <c r="R850" s="9">
        <v>7032.47</v>
      </c>
      <c r="S850" s="9">
        <v>7123.89</v>
      </c>
      <c r="T850" s="186">
        <v>7107.44</v>
      </c>
      <c r="U850" s="9">
        <v>7186.87</v>
      </c>
      <c r="V850" s="9">
        <v>6809.11</v>
      </c>
    </row>
    <row r="851" spans="1:22" ht="15" customHeight="1" x14ac:dyDescent="0.2">
      <c r="A851" s="51" t="s">
        <v>11</v>
      </c>
      <c r="B851" s="51">
        <v>7824004</v>
      </c>
      <c r="C851" s="54">
        <v>8153935</v>
      </c>
      <c r="D851" s="54">
        <v>9154310</v>
      </c>
      <c r="E851" s="54">
        <v>10477685</v>
      </c>
      <c r="F851" s="54">
        <v>9929109</v>
      </c>
      <c r="G851" s="54">
        <v>10480012</v>
      </c>
      <c r="H851" s="54">
        <v>10855782</v>
      </c>
      <c r="I851" s="54">
        <v>12258358</v>
      </c>
      <c r="J851" s="10">
        <v>14388395</v>
      </c>
      <c r="K851" s="11">
        <v>16307560</v>
      </c>
      <c r="L851" s="12">
        <v>17845655</v>
      </c>
      <c r="M851" s="12">
        <v>12419251</v>
      </c>
      <c r="N851" s="12">
        <v>12847330</v>
      </c>
      <c r="O851" s="12">
        <v>11101771</v>
      </c>
      <c r="P851" s="12">
        <v>11096365</v>
      </c>
      <c r="Q851" s="12">
        <v>10580896</v>
      </c>
      <c r="R851" s="12">
        <v>11278966</v>
      </c>
      <c r="S851" s="12">
        <v>11729719</v>
      </c>
      <c r="T851" s="187">
        <v>12274454</v>
      </c>
      <c r="U851" s="15">
        <v>11466042</v>
      </c>
      <c r="V851" s="15">
        <v>14179451</v>
      </c>
    </row>
    <row r="852" spans="1:22" ht="15" customHeight="1" x14ac:dyDescent="0.2">
      <c r="A852" s="51" t="s">
        <v>12</v>
      </c>
      <c r="B852" s="51">
        <v>40238008</v>
      </c>
      <c r="C852" s="54">
        <v>38474014</v>
      </c>
      <c r="D852" s="54">
        <v>38321461</v>
      </c>
      <c r="E852" s="54">
        <v>38793195</v>
      </c>
      <c r="F852" s="54">
        <v>41852462</v>
      </c>
      <c r="G852" s="54">
        <v>41311109</v>
      </c>
      <c r="H852" s="54">
        <v>40726705</v>
      </c>
      <c r="I852" s="54">
        <v>49230657</v>
      </c>
      <c r="J852" s="13">
        <v>46204077</v>
      </c>
      <c r="K852" s="14">
        <v>41253011</v>
      </c>
      <c r="L852" s="11">
        <v>40792681</v>
      </c>
      <c r="M852" s="11">
        <v>42851030</v>
      </c>
      <c r="N852" s="11">
        <v>43783407</v>
      </c>
      <c r="O852" s="11">
        <v>43668136</v>
      </c>
      <c r="P852" s="11">
        <v>45143649</v>
      </c>
      <c r="Q852" s="11">
        <v>46565754</v>
      </c>
      <c r="R852" s="11">
        <v>49237528</v>
      </c>
      <c r="S852" s="11">
        <v>52708673</v>
      </c>
      <c r="T852" s="188">
        <v>53232306</v>
      </c>
      <c r="U852" s="11">
        <v>57023689</v>
      </c>
      <c r="V852" s="11">
        <v>55848411</v>
      </c>
    </row>
    <row r="853" spans="1:22" ht="15" customHeight="1" x14ac:dyDescent="0.2">
      <c r="A853" s="51" t="s">
        <v>13</v>
      </c>
      <c r="B853" s="51">
        <v>39165309</v>
      </c>
      <c r="C853" s="54">
        <v>95403912</v>
      </c>
      <c r="D853" s="54">
        <v>39107901</v>
      </c>
      <c r="E853" s="54">
        <v>37858734</v>
      </c>
      <c r="F853" s="54">
        <v>41087330</v>
      </c>
      <c r="G853" s="54">
        <v>42965440</v>
      </c>
      <c r="H853" s="54">
        <v>43817732</v>
      </c>
      <c r="I853" s="54">
        <v>38810139</v>
      </c>
      <c r="J853" s="10">
        <v>40040916</v>
      </c>
      <c r="K853" s="11">
        <v>46156906</v>
      </c>
      <c r="L853" s="11">
        <v>49776612</v>
      </c>
      <c r="M853" s="11">
        <v>48941247</v>
      </c>
      <c r="N853" s="11">
        <v>49584099</v>
      </c>
      <c r="O853" s="26">
        <v>51003396</v>
      </c>
      <c r="P853" s="26">
        <v>55084761</v>
      </c>
      <c r="Q853" s="26">
        <v>57739405</v>
      </c>
      <c r="R853" s="26">
        <v>59165727</v>
      </c>
      <c r="S853" s="11">
        <v>58984729</v>
      </c>
      <c r="T853" s="188">
        <v>63645702</v>
      </c>
      <c r="U853" s="11">
        <v>64530371</v>
      </c>
      <c r="V853" s="11">
        <v>68865673</v>
      </c>
    </row>
    <row r="854" spans="1:22" ht="15" customHeight="1" x14ac:dyDescent="0.2">
      <c r="A854" s="51" t="s">
        <v>14</v>
      </c>
      <c r="B854" s="51">
        <v>87227321</v>
      </c>
      <c r="C854" s="54">
        <v>142031861</v>
      </c>
      <c r="D854" s="54">
        <v>86583672</v>
      </c>
      <c r="E854" s="54">
        <v>87129614</v>
      </c>
      <c r="F854" s="54">
        <v>92868901</v>
      </c>
      <c r="G854" s="54">
        <v>94756561</v>
      </c>
      <c r="H854" s="54">
        <v>95400219</v>
      </c>
      <c r="I854" s="54">
        <v>100299154</v>
      </c>
      <c r="J854" s="10">
        <v>100633388</v>
      </c>
      <c r="K854" s="11">
        <v>103717477</v>
      </c>
      <c r="L854" s="11">
        <v>108414948</v>
      </c>
      <c r="M854" s="11">
        <v>104211528</v>
      </c>
      <c r="N854" s="11">
        <v>106214836</v>
      </c>
      <c r="O854" s="11">
        <v>105773303</v>
      </c>
      <c r="P854" s="11">
        <v>111324775</v>
      </c>
      <c r="Q854" s="11">
        <v>114886055</v>
      </c>
      <c r="R854" s="11">
        <v>119682221</v>
      </c>
      <c r="S854" s="11">
        <v>123423121</v>
      </c>
      <c r="T854" s="188">
        <v>129152462</v>
      </c>
      <c r="U854" s="11">
        <v>133020102</v>
      </c>
      <c r="V854" s="11">
        <v>138893535</v>
      </c>
    </row>
    <row r="855" spans="1:22" ht="15" customHeight="1" x14ac:dyDescent="0.2">
      <c r="A855" s="51"/>
      <c r="B855" s="51"/>
      <c r="C855" s="54"/>
      <c r="D855" s="54"/>
      <c r="E855" s="54"/>
      <c r="F855" s="54"/>
      <c r="G855" s="54"/>
      <c r="H855" s="54"/>
      <c r="I855" s="54"/>
      <c r="J855" s="10"/>
      <c r="K855" s="11"/>
      <c r="L855" s="11"/>
      <c r="M855" s="11"/>
      <c r="N855" s="11"/>
      <c r="O855" s="11"/>
      <c r="P855" s="11"/>
      <c r="Q855" s="11"/>
      <c r="R855" s="11"/>
      <c r="S855" s="11"/>
      <c r="T855" s="188"/>
      <c r="U855" s="11"/>
      <c r="V855" s="11"/>
    </row>
    <row r="856" spans="1:22" ht="15" customHeight="1" x14ac:dyDescent="0.2">
      <c r="A856" s="51" t="s">
        <v>15</v>
      </c>
      <c r="B856" s="55">
        <v>904.40353207313365</v>
      </c>
      <c r="C856" s="54">
        <v>958.15809852162329</v>
      </c>
      <c r="D856" s="54">
        <v>1090.1219528169659</v>
      </c>
      <c r="E856" s="54">
        <v>1265.4774428325904</v>
      </c>
      <c r="F856" s="54">
        <v>1244.6937816137342</v>
      </c>
      <c r="G856" s="54">
        <v>1357.1400636870915</v>
      </c>
      <c r="H856" s="54">
        <v>1471.6092728428682</v>
      </c>
      <c r="I856" s="54">
        <v>1691.2815588364742</v>
      </c>
      <c r="J856" s="10">
        <v>1985.973104246923</v>
      </c>
      <c r="K856" s="11">
        <v>2312.1878043973588</v>
      </c>
      <c r="L856" s="11">
        <v>2599.6414971753884</v>
      </c>
      <c r="M856" s="11">
        <v>1810.2017286865773</v>
      </c>
      <c r="N856" s="11">
        <v>1883.2784357184844</v>
      </c>
      <c r="O856" s="11">
        <v>1617.0139536238639</v>
      </c>
      <c r="P856" s="11">
        <v>1636.453395942036</v>
      </c>
      <c r="Q856" s="11">
        <v>1556.5726525400289</v>
      </c>
      <c r="R856" s="11">
        <v>1603.8413245986119</v>
      </c>
      <c r="S856" s="11">
        <v>1646.5328633653803</v>
      </c>
      <c r="T856" s="188">
        <v>1726.9866506083767</v>
      </c>
      <c r="U856" s="11">
        <v>1595.4152503106359</v>
      </c>
      <c r="V856" s="11">
        <v>2082.4235472771038</v>
      </c>
    </row>
    <row r="857" spans="1:22" ht="15" customHeight="1" x14ac:dyDescent="0.2">
      <c r="A857" s="51" t="s">
        <v>16</v>
      </c>
      <c r="B857" s="55">
        <v>4651.2497384698436</v>
      </c>
      <c r="C857" s="54">
        <v>4521.0304100700232</v>
      </c>
      <c r="D857" s="54">
        <v>4563.4314219334065</v>
      </c>
      <c r="E857" s="54">
        <v>4685.3778490101613</v>
      </c>
      <c r="F857" s="54">
        <v>5246.5431889835345</v>
      </c>
      <c r="G857" s="54">
        <v>5349.703902938697</v>
      </c>
      <c r="H857" s="54">
        <v>5520.9101223970792</v>
      </c>
      <c r="I857" s="54">
        <v>6792.3373027206235</v>
      </c>
      <c r="J857" s="10">
        <v>6377.3655246852659</v>
      </c>
      <c r="K857" s="11">
        <v>5849.1097950196163</v>
      </c>
      <c r="L857" s="11">
        <v>5942.4182698050599</v>
      </c>
      <c r="M857" s="11">
        <v>6245.8684973836489</v>
      </c>
      <c r="N857" s="11">
        <v>6418.1698645077022</v>
      </c>
      <c r="O857" s="11">
        <v>6360.4253087858306</v>
      </c>
      <c r="P857" s="11">
        <v>6657.6286658978224</v>
      </c>
      <c r="Q857" s="11">
        <v>6850.3630714550509</v>
      </c>
      <c r="R857" s="11">
        <v>7001.4558185104233</v>
      </c>
      <c r="S857" s="11">
        <v>7398.8611559134124</v>
      </c>
      <c r="T857" s="188">
        <v>7489.6595680019818</v>
      </c>
      <c r="U857" s="11">
        <v>7934.4261131758331</v>
      </c>
      <c r="V857" s="11">
        <v>8202.0133321388548</v>
      </c>
    </row>
    <row r="858" spans="1:22" ht="15" customHeight="1" x14ac:dyDescent="0.2">
      <c r="A858" s="51" t="s">
        <v>17</v>
      </c>
      <c r="B858" s="55">
        <v>4527.2527716416926</v>
      </c>
      <c r="C858" s="54">
        <v>11210.787296372155</v>
      </c>
      <c r="D858" s="54">
        <v>4657.0829924584787</v>
      </c>
      <c r="E858" s="54">
        <v>4572.5151969351291</v>
      </c>
      <c r="F858" s="54">
        <v>5150.6277304551122</v>
      </c>
      <c r="G858" s="54">
        <v>5563.9363750675011</v>
      </c>
      <c r="H858" s="54">
        <v>5939.9295901616006</v>
      </c>
      <c r="I858" s="54">
        <v>5354.621914825806</v>
      </c>
      <c r="J858" s="10">
        <v>5526.6888520512739</v>
      </c>
      <c r="K858" s="11">
        <v>6544.4146850856459</v>
      </c>
      <c r="L858" s="11">
        <v>7251.1401875693773</v>
      </c>
      <c r="M858" s="11">
        <v>7133.5646508373784</v>
      </c>
      <c r="N858" s="11">
        <v>7268.4880361312789</v>
      </c>
      <c r="O858" s="12">
        <v>7428.8330226054532</v>
      </c>
      <c r="P858" s="12">
        <v>8123.7093591554903</v>
      </c>
      <c r="Q858" s="12">
        <v>8494.1368667580718</v>
      </c>
      <c r="R858" s="12">
        <v>8413.2213859426338</v>
      </c>
      <c r="S858" s="12">
        <v>8279.8483693599974</v>
      </c>
      <c r="T858" s="187">
        <v>8954.7997591256499</v>
      </c>
      <c r="U858" s="15">
        <v>8978.9255962609586</v>
      </c>
      <c r="V858" s="15">
        <v>10113.755395345353</v>
      </c>
    </row>
    <row r="859" spans="1:22" ht="15" customHeight="1" x14ac:dyDescent="0.2">
      <c r="A859" s="57" t="s">
        <v>18</v>
      </c>
      <c r="B859" s="58">
        <v>10082.90604218467</v>
      </c>
      <c r="C859" s="62">
        <v>16689.9758049638</v>
      </c>
      <c r="D859" s="62">
        <v>10310.63636720885</v>
      </c>
      <c r="E859" s="62">
        <v>10523.37048877788</v>
      </c>
      <c r="F859" s="62">
        <v>11641.864701052382</v>
      </c>
      <c r="G859" s="62">
        <v>12270.780341693289</v>
      </c>
      <c r="H859" s="62">
        <v>12932.448985401548</v>
      </c>
      <c r="I859" s="62">
        <v>13838.240776382903</v>
      </c>
      <c r="J859" s="17">
        <v>13890.027480983463</v>
      </c>
      <c r="K859" s="18">
        <v>14705.712284502621</v>
      </c>
      <c r="L859" s="18">
        <v>15793.199954549826</v>
      </c>
      <c r="M859" s="18">
        <v>15189.634876907605</v>
      </c>
      <c r="N859" s="18">
        <v>15569.936336357467</v>
      </c>
      <c r="O859" s="18">
        <v>15406.272285015148</v>
      </c>
      <c r="P859" s="18">
        <v>16417.791420995349</v>
      </c>
      <c r="Q859" s="18">
        <v>16901.072590753152</v>
      </c>
      <c r="R859" s="18">
        <v>17018.518529051671</v>
      </c>
      <c r="S859" s="12">
        <v>17325.242388638791</v>
      </c>
      <c r="T859" s="187">
        <v>18171.445977736006</v>
      </c>
      <c r="U859" s="15">
        <v>18508.766959747427</v>
      </c>
      <c r="V859" s="15">
        <v>20398.192274761313</v>
      </c>
    </row>
    <row r="860" spans="1:22" ht="15" customHeight="1" x14ac:dyDescent="0.2">
      <c r="A860" s="263"/>
      <c r="B860" s="263"/>
      <c r="C860" s="263"/>
      <c r="D860" s="263"/>
      <c r="E860" s="263"/>
      <c r="F860" s="263"/>
      <c r="G860" s="263"/>
      <c r="H860" s="263"/>
      <c r="I860" s="263"/>
      <c r="J860" s="30"/>
      <c r="K860" s="31"/>
      <c r="L860" s="31"/>
      <c r="M860" s="31"/>
      <c r="N860" s="31"/>
      <c r="O860" s="31"/>
      <c r="P860" s="31"/>
      <c r="Q860" s="31"/>
      <c r="R860" s="31"/>
      <c r="S860" s="232"/>
      <c r="T860" s="233"/>
      <c r="U860" s="233"/>
      <c r="V860" s="233"/>
    </row>
    <row r="861" spans="1:22" ht="15" customHeight="1" x14ac:dyDescent="0.2">
      <c r="A861" s="60" t="s">
        <v>69</v>
      </c>
      <c r="B861" s="46"/>
      <c r="C861" s="47"/>
      <c r="D861" s="47"/>
      <c r="E861" s="47"/>
      <c r="F861" s="47"/>
      <c r="G861" s="47"/>
      <c r="H861" s="47"/>
      <c r="I861" s="47"/>
      <c r="J861" s="21"/>
      <c r="K861" s="22"/>
      <c r="L861" s="22"/>
      <c r="M861" s="22"/>
      <c r="N861" s="22"/>
      <c r="O861" s="22"/>
      <c r="P861" s="22"/>
      <c r="Q861" s="22"/>
      <c r="R861" s="22"/>
      <c r="S861" s="7"/>
      <c r="T861" s="49"/>
      <c r="U861" s="50"/>
      <c r="V861" s="50"/>
    </row>
    <row r="862" spans="1:22" ht="15" customHeight="1" x14ac:dyDescent="0.2">
      <c r="A862" s="61"/>
      <c r="J862" s="10"/>
      <c r="K862" s="11"/>
      <c r="L862" s="11"/>
      <c r="M862" s="11"/>
      <c r="N862" s="11"/>
      <c r="O862" s="11"/>
      <c r="P862" s="11"/>
      <c r="Q862" s="11"/>
      <c r="R862" s="11"/>
      <c r="S862" s="7"/>
      <c r="T862" s="49"/>
      <c r="U862" s="50"/>
      <c r="V862" s="50"/>
    </row>
    <row r="863" spans="1:22" ht="15" customHeight="1" x14ac:dyDescent="0.2">
      <c r="A863" s="51" t="s">
        <v>10</v>
      </c>
      <c r="B863" s="52">
        <v>18087.5</v>
      </c>
      <c r="C863" s="53">
        <v>17862.27</v>
      </c>
      <c r="D863" s="53">
        <v>17861.91</v>
      </c>
      <c r="E863" s="53">
        <v>17705.98</v>
      </c>
      <c r="F863" s="53">
        <v>17533.57</v>
      </c>
      <c r="G863" s="53">
        <v>17277.48</v>
      </c>
      <c r="H863" s="53">
        <v>17204.989999999998</v>
      </c>
      <c r="I863" s="53">
        <v>16978.3</v>
      </c>
      <c r="J863" s="29">
        <v>16779.03</v>
      </c>
      <c r="K863" s="9">
        <v>16541.52</v>
      </c>
      <c r="L863" s="9">
        <v>16256.869999999999</v>
      </c>
      <c r="M863" s="9">
        <v>16248.62</v>
      </c>
      <c r="N863" s="9">
        <v>16274.52</v>
      </c>
      <c r="O863" s="9">
        <v>16141.1</v>
      </c>
      <c r="P863" s="9">
        <v>16313.98</v>
      </c>
      <c r="Q863" s="9">
        <v>16511.27</v>
      </c>
      <c r="R863" s="9">
        <v>16392.919999999998</v>
      </c>
      <c r="S863" s="9">
        <v>16076.71</v>
      </c>
      <c r="T863" s="186">
        <v>15888.61</v>
      </c>
      <c r="U863" s="9">
        <v>15656.83</v>
      </c>
      <c r="V863" s="9">
        <v>15081.9</v>
      </c>
    </row>
    <row r="864" spans="1:22" ht="15" customHeight="1" x14ac:dyDescent="0.2">
      <c r="A864" s="51" t="s">
        <v>11</v>
      </c>
      <c r="B864" s="51">
        <v>16959071</v>
      </c>
      <c r="C864" s="54">
        <v>18915000</v>
      </c>
      <c r="D864" s="54">
        <v>19809994</v>
      </c>
      <c r="E864" s="54">
        <v>22294431</v>
      </c>
      <c r="F864" s="54">
        <v>23144665</v>
      </c>
      <c r="G864" s="54">
        <v>23173475</v>
      </c>
      <c r="H864" s="54">
        <v>24658459</v>
      </c>
      <c r="I864" s="54">
        <v>23289401</v>
      </c>
      <c r="J864" s="10">
        <v>22890652</v>
      </c>
      <c r="K864" s="11">
        <v>35593309</v>
      </c>
      <c r="L864" s="12">
        <v>32109838</v>
      </c>
      <c r="M864" s="12">
        <v>24385108</v>
      </c>
      <c r="N864" s="12">
        <v>21637619</v>
      </c>
      <c r="O864" s="12">
        <v>23209530</v>
      </c>
      <c r="P864" s="12">
        <v>24627977</v>
      </c>
      <c r="Q864" s="12">
        <v>24217291</v>
      </c>
      <c r="R864" s="12">
        <v>24722676</v>
      </c>
      <c r="S864" s="12">
        <v>24158663</v>
      </c>
      <c r="T864" s="187">
        <v>26192863</v>
      </c>
      <c r="U864" s="15">
        <v>22798953</v>
      </c>
      <c r="V864" s="15">
        <v>27656709</v>
      </c>
    </row>
    <row r="865" spans="1:22" ht="15" customHeight="1" x14ac:dyDescent="0.2">
      <c r="A865" s="51" t="s">
        <v>12</v>
      </c>
      <c r="B865" s="51">
        <v>88376989</v>
      </c>
      <c r="C865" s="54">
        <v>86203222</v>
      </c>
      <c r="D865" s="54">
        <v>77057923</v>
      </c>
      <c r="E865" s="54">
        <v>73662438</v>
      </c>
      <c r="F865" s="54">
        <v>76536710</v>
      </c>
      <c r="G865" s="54">
        <v>82443229</v>
      </c>
      <c r="H865" s="54">
        <v>83713473</v>
      </c>
      <c r="I865" s="54">
        <v>95467123</v>
      </c>
      <c r="J865" s="13">
        <v>89752974</v>
      </c>
      <c r="K865" s="14">
        <v>80660779</v>
      </c>
      <c r="L865" s="11">
        <v>75040563</v>
      </c>
      <c r="M865" s="11">
        <v>77428315</v>
      </c>
      <c r="N865" s="11">
        <v>86151017</v>
      </c>
      <c r="O865" s="11">
        <v>87320175</v>
      </c>
      <c r="P865" s="11">
        <v>95160740</v>
      </c>
      <c r="Q865" s="11">
        <v>98809360</v>
      </c>
      <c r="R865" s="11">
        <v>108234835</v>
      </c>
      <c r="S865" s="11">
        <v>108988251</v>
      </c>
      <c r="T865" s="188">
        <v>110478732</v>
      </c>
      <c r="U865" s="11">
        <v>112902947</v>
      </c>
      <c r="V865" s="11">
        <v>113182776</v>
      </c>
    </row>
    <row r="866" spans="1:22" ht="15" customHeight="1" x14ac:dyDescent="0.2">
      <c r="A866" s="51" t="s">
        <v>13</v>
      </c>
      <c r="B866" s="51">
        <v>36579898</v>
      </c>
      <c r="C866" s="54">
        <v>37489865</v>
      </c>
      <c r="D866" s="54">
        <v>39032733</v>
      </c>
      <c r="E866" s="54">
        <v>41235843</v>
      </c>
      <c r="F866" s="54">
        <v>43354860</v>
      </c>
      <c r="G866" s="54">
        <v>45517476</v>
      </c>
      <c r="H866" s="54">
        <v>48912919</v>
      </c>
      <c r="I866" s="54">
        <v>48392645</v>
      </c>
      <c r="J866" s="10">
        <v>50119935</v>
      </c>
      <c r="K866" s="11">
        <v>48147503</v>
      </c>
      <c r="L866" s="11">
        <v>53424621</v>
      </c>
      <c r="M866" s="11">
        <v>48997256</v>
      </c>
      <c r="N866" s="11">
        <v>51501794</v>
      </c>
      <c r="O866" s="26">
        <v>52672088</v>
      </c>
      <c r="P866" s="26">
        <v>53821423</v>
      </c>
      <c r="Q866" s="26">
        <v>53754614</v>
      </c>
      <c r="R866" s="26">
        <v>54537859</v>
      </c>
      <c r="S866" s="11">
        <v>53599480</v>
      </c>
      <c r="T866" s="188">
        <v>51891934</v>
      </c>
      <c r="U866" s="11">
        <v>55427080</v>
      </c>
      <c r="V866" s="11">
        <v>53024439</v>
      </c>
    </row>
    <row r="867" spans="1:22" ht="15" customHeight="1" x14ac:dyDescent="0.2">
      <c r="A867" s="51" t="s">
        <v>14</v>
      </c>
      <c r="B867" s="51">
        <v>141915958</v>
      </c>
      <c r="C867" s="54">
        <v>142608087</v>
      </c>
      <c r="D867" s="54">
        <v>135900650</v>
      </c>
      <c r="E867" s="54">
        <v>137192712</v>
      </c>
      <c r="F867" s="54">
        <v>143036235</v>
      </c>
      <c r="G867" s="54">
        <v>151134180</v>
      </c>
      <c r="H867" s="54">
        <v>157284851</v>
      </c>
      <c r="I867" s="54">
        <v>167149169</v>
      </c>
      <c r="J867" s="10">
        <v>162763561</v>
      </c>
      <c r="K867" s="11">
        <v>164401591</v>
      </c>
      <c r="L867" s="11">
        <v>160575022</v>
      </c>
      <c r="M867" s="11">
        <v>150810679</v>
      </c>
      <c r="N867" s="11">
        <v>159290430</v>
      </c>
      <c r="O867" s="11">
        <v>163201793</v>
      </c>
      <c r="P867" s="11">
        <v>173610140</v>
      </c>
      <c r="Q867" s="11">
        <v>176781265</v>
      </c>
      <c r="R867" s="11">
        <v>187495370</v>
      </c>
      <c r="S867" s="11">
        <v>186746394</v>
      </c>
      <c r="T867" s="188">
        <v>188563529</v>
      </c>
      <c r="U867" s="11">
        <v>191128980</v>
      </c>
      <c r="V867" s="11">
        <v>193863924</v>
      </c>
    </row>
    <row r="868" spans="1:22" ht="15" customHeight="1" x14ac:dyDescent="0.2">
      <c r="A868" s="51"/>
      <c r="B868" s="51"/>
      <c r="C868" s="54"/>
      <c r="D868" s="54"/>
      <c r="E868" s="54"/>
      <c r="F868" s="54"/>
      <c r="G868" s="54"/>
      <c r="H868" s="54"/>
      <c r="I868" s="54"/>
      <c r="J868" s="10"/>
      <c r="K868" s="11"/>
      <c r="L868" s="11"/>
      <c r="M868" s="11"/>
      <c r="N868" s="11"/>
      <c r="O868" s="11"/>
      <c r="P868" s="11"/>
      <c r="Q868" s="11"/>
      <c r="R868" s="11"/>
      <c r="S868" s="11"/>
      <c r="T868" s="188"/>
      <c r="U868" s="11"/>
      <c r="V868" s="11"/>
    </row>
    <row r="869" spans="1:22" ht="15" customHeight="1" x14ac:dyDescent="0.2">
      <c r="A869" s="51" t="s">
        <v>15</v>
      </c>
      <c r="B869" s="55">
        <v>937.61277125086383</v>
      </c>
      <c r="C869" s="54">
        <v>1058.9359583076507</v>
      </c>
      <c r="D869" s="54">
        <v>1109.063588384445</v>
      </c>
      <c r="E869" s="54">
        <v>1259.1469661662331</v>
      </c>
      <c r="F869" s="54">
        <v>1320.020109994713</v>
      </c>
      <c r="G869" s="54">
        <v>1341.2531804406663</v>
      </c>
      <c r="H869" s="54">
        <v>1433.2155380502984</v>
      </c>
      <c r="I869" s="54">
        <v>1371.7157194772151</v>
      </c>
      <c r="J869" s="10">
        <v>1364.241675472301</v>
      </c>
      <c r="K869" s="11">
        <v>2151.7556427704344</v>
      </c>
      <c r="L869" s="11">
        <v>1975.1549960109173</v>
      </c>
      <c r="M869" s="11">
        <v>1500.7494790326809</v>
      </c>
      <c r="N869" s="11">
        <v>1329.5396116137372</v>
      </c>
      <c r="O869" s="11">
        <v>1437.9150119880305</v>
      </c>
      <c r="P869" s="11">
        <v>1509.6240770186062</v>
      </c>
      <c r="Q869" s="11">
        <v>1466.7127967745666</v>
      </c>
      <c r="R869" s="11">
        <v>1508.1313152263297</v>
      </c>
      <c r="S869" s="11">
        <v>1502.7118732626266</v>
      </c>
      <c r="T869" s="188">
        <v>1648.5308028833233</v>
      </c>
      <c r="U869" s="11">
        <v>1456.1666058838221</v>
      </c>
      <c r="V869" s="11">
        <v>1833.7682254888309</v>
      </c>
    </row>
    <row r="870" spans="1:22" ht="15" customHeight="1" x14ac:dyDescent="0.2">
      <c r="A870" s="51" t="s">
        <v>16</v>
      </c>
      <c r="B870" s="55">
        <v>4886.0809398756046</v>
      </c>
      <c r="C870" s="54">
        <v>4825.9947923752134</v>
      </c>
      <c r="D870" s="54">
        <v>4314.0919980002136</v>
      </c>
      <c r="E870" s="54">
        <v>4160.3140859754731</v>
      </c>
      <c r="F870" s="54">
        <v>4365.1526756958228</v>
      </c>
      <c r="G870" s="54">
        <v>4771.7160720197626</v>
      </c>
      <c r="H870" s="54">
        <v>4865.6507792216098</v>
      </c>
      <c r="I870" s="54">
        <v>5622.890572083189</v>
      </c>
      <c r="J870" s="10">
        <v>5349.1157712930963</v>
      </c>
      <c r="K870" s="11">
        <v>4876.2616132012054</v>
      </c>
      <c r="L870" s="11">
        <v>4615.9293271090928</v>
      </c>
      <c r="M870" s="11">
        <v>4765.2240621049659</v>
      </c>
      <c r="N870" s="11">
        <v>5293.6133907482372</v>
      </c>
      <c r="O870" s="11">
        <v>5409.8032352194086</v>
      </c>
      <c r="P870" s="11">
        <v>5833.0793589301938</v>
      </c>
      <c r="Q870" s="11">
        <v>5984.3585623637673</v>
      </c>
      <c r="R870" s="11">
        <v>6602.5354238293121</v>
      </c>
      <c r="S870" s="11">
        <v>6779.2633567440107</v>
      </c>
      <c r="T870" s="188">
        <v>6953.3289570327424</v>
      </c>
      <c r="U870" s="11">
        <v>7211.0987345458816</v>
      </c>
      <c r="V870" s="11">
        <v>7504.5435919877473</v>
      </c>
    </row>
    <row r="871" spans="1:22" ht="15" customHeight="1" x14ac:dyDescent="0.2">
      <c r="A871" s="51" t="s">
        <v>17</v>
      </c>
      <c r="B871" s="55">
        <v>2022.3855148583275</v>
      </c>
      <c r="C871" s="54">
        <v>2098.8298239809387</v>
      </c>
      <c r="D871" s="54">
        <v>2185.2496737470965</v>
      </c>
      <c r="E871" s="54">
        <v>2328.9218105973237</v>
      </c>
      <c r="F871" s="54">
        <v>2472.677269945596</v>
      </c>
      <c r="G871" s="54">
        <v>2634.4973919807749</v>
      </c>
      <c r="H871" s="54">
        <v>2842.9495745129761</v>
      </c>
      <c r="I871" s="54">
        <v>2850.2644552163647</v>
      </c>
      <c r="J871" s="10">
        <v>2987.0579526945244</v>
      </c>
      <c r="K871" s="11">
        <v>2910.7060898877489</v>
      </c>
      <c r="L871" s="11">
        <v>3286.2796466970581</v>
      </c>
      <c r="M871" s="11">
        <v>3015.471836992926</v>
      </c>
      <c r="N871" s="11">
        <v>3164.5660824405268</v>
      </c>
      <c r="O871" s="12">
        <v>3263.2279088785772</v>
      </c>
      <c r="P871" s="12">
        <v>3299.0982580584259</v>
      </c>
      <c r="Q871" s="12">
        <v>3255.6316988335843</v>
      </c>
      <c r="R871" s="12">
        <v>3326.9154610648993</v>
      </c>
      <c r="S871" s="12">
        <v>3333.9831346090091</v>
      </c>
      <c r="T871" s="187">
        <v>3265.9832420834796</v>
      </c>
      <c r="U871" s="15">
        <v>3540.1214677556059</v>
      </c>
      <c r="V871" s="15">
        <v>3515.7665148290334</v>
      </c>
    </row>
    <row r="872" spans="1:22" ht="15" customHeight="1" x14ac:dyDescent="0.2">
      <c r="A872" s="57" t="s">
        <v>18</v>
      </c>
      <c r="B872" s="58">
        <v>7846.0792259847958</v>
      </c>
      <c r="C872" s="62">
        <v>7983.7605746638019</v>
      </c>
      <c r="D872" s="62">
        <v>7608.4052601317553</v>
      </c>
      <c r="E872" s="62">
        <v>7748.3828627390294</v>
      </c>
      <c r="F872" s="62">
        <v>8157.8500556361314</v>
      </c>
      <c r="G872" s="62">
        <v>8747.4666444412032</v>
      </c>
      <c r="H872" s="62">
        <v>9141.815891784885</v>
      </c>
      <c r="I872" s="62">
        <v>9844.870746776769</v>
      </c>
      <c r="J872" s="17">
        <v>9700.4153994599219</v>
      </c>
      <c r="K872" s="18">
        <v>9938.7233458593892</v>
      </c>
      <c r="L872" s="18">
        <v>9877.3639698170682</v>
      </c>
      <c r="M872" s="18">
        <v>9281.4453781305729</v>
      </c>
      <c r="N872" s="18">
        <v>9787.7190848025002</v>
      </c>
      <c r="O872" s="18">
        <v>10110.946156086016</v>
      </c>
      <c r="P872" s="18">
        <v>10641.801694007227</v>
      </c>
      <c r="Q872" s="18">
        <v>10706.703057971918</v>
      </c>
      <c r="R872" s="18">
        <v>11437.582200120542</v>
      </c>
      <c r="S872" s="12">
        <v>11615.958364615646</v>
      </c>
      <c r="T872" s="187">
        <v>11867.843001999545</v>
      </c>
      <c r="U872" s="15">
        <v>12207.386808185309</v>
      </c>
      <c r="V872" s="15">
        <v>12854.078332305611</v>
      </c>
    </row>
    <row r="873" spans="1:22" ht="15" customHeight="1" x14ac:dyDescent="0.2">
      <c r="A873" s="263"/>
      <c r="B873" s="263"/>
      <c r="C873" s="263"/>
      <c r="D873" s="263"/>
      <c r="E873" s="263"/>
      <c r="F873" s="263"/>
      <c r="G873" s="263"/>
      <c r="H873" s="263"/>
      <c r="I873" s="263"/>
      <c r="J873" s="30"/>
      <c r="K873" s="31"/>
      <c r="L873" s="31"/>
      <c r="M873" s="31"/>
      <c r="N873" s="31"/>
      <c r="O873" s="31"/>
      <c r="P873" s="31"/>
      <c r="Q873" s="31"/>
      <c r="R873" s="31"/>
      <c r="S873" s="232"/>
      <c r="T873" s="233"/>
      <c r="U873" s="233"/>
      <c r="V873" s="233"/>
    </row>
    <row r="874" spans="1:22" ht="15" customHeight="1" x14ac:dyDescent="0.2">
      <c r="A874" s="60" t="s">
        <v>70</v>
      </c>
      <c r="B874" s="46"/>
      <c r="C874" s="47"/>
      <c r="D874" s="47"/>
      <c r="E874" s="47"/>
      <c r="F874" s="47"/>
      <c r="G874" s="47"/>
      <c r="H874" s="47"/>
      <c r="I874" s="47"/>
      <c r="J874" s="21"/>
      <c r="K874" s="22"/>
      <c r="L874" s="22"/>
      <c r="M874" s="22"/>
      <c r="N874" s="22"/>
      <c r="O874" s="22"/>
      <c r="P874" s="22"/>
      <c r="Q874" s="22"/>
      <c r="R874" s="22"/>
      <c r="S874" s="7"/>
      <c r="T874" s="49"/>
      <c r="U874" s="50"/>
      <c r="V874" s="50"/>
    </row>
    <row r="875" spans="1:22" ht="15" customHeight="1" x14ac:dyDescent="0.2">
      <c r="A875" s="61"/>
      <c r="J875" s="10"/>
      <c r="K875" s="11"/>
      <c r="L875" s="11"/>
      <c r="M875" s="11"/>
      <c r="N875" s="11"/>
      <c r="O875" s="11"/>
      <c r="P875" s="11"/>
      <c r="Q875" s="11"/>
      <c r="R875" s="11"/>
      <c r="S875" s="7"/>
      <c r="T875" s="49"/>
      <c r="U875" s="50"/>
      <c r="V875" s="50"/>
    </row>
    <row r="876" spans="1:22" ht="15" customHeight="1" x14ac:dyDescent="0.2">
      <c r="A876" s="51" t="s">
        <v>10</v>
      </c>
      <c r="B876" s="52">
        <v>4937.51</v>
      </c>
      <c r="C876" s="53">
        <v>4967.47</v>
      </c>
      <c r="D876" s="53">
        <v>4916.03</v>
      </c>
      <c r="E876" s="53">
        <v>4841.79</v>
      </c>
      <c r="F876" s="53">
        <v>4747.4399999999996</v>
      </c>
      <c r="G876" s="53">
        <v>4663.8999999999996</v>
      </c>
      <c r="H876" s="53">
        <v>4615.79</v>
      </c>
      <c r="I876" s="53">
        <v>4512.3500000000004</v>
      </c>
      <c r="J876" s="8">
        <v>4452.07</v>
      </c>
      <c r="K876" s="9">
        <v>4366.26</v>
      </c>
      <c r="L876" s="9">
        <v>4235.72</v>
      </c>
      <c r="M876" s="9">
        <v>4191.8599999999997</v>
      </c>
      <c r="N876" s="9">
        <v>4129.49</v>
      </c>
      <c r="O876" s="9">
        <v>4046.96</v>
      </c>
      <c r="P876" s="9">
        <v>3991.81</v>
      </c>
      <c r="Q876" s="9">
        <v>3925.2</v>
      </c>
      <c r="R876" s="9">
        <v>3871.04</v>
      </c>
      <c r="S876" s="9">
        <v>3867.83</v>
      </c>
      <c r="T876" s="186">
        <v>3787.02</v>
      </c>
      <c r="U876" s="9">
        <v>3786.76</v>
      </c>
      <c r="V876" s="9">
        <v>3656.16</v>
      </c>
    </row>
    <row r="877" spans="1:22" ht="15" customHeight="1" x14ac:dyDescent="0.2">
      <c r="A877" s="51" t="s">
        <v>11</v>
      </c>
      <c r="B877" s="51">
        <v>3435510</v>
      </c>
      <c r="C877" s="54">
        <v>4106423</v>
      </c>
      <c r="D877" s="54">
        <v>5633182</v>
      </c>
      <c r="E877" s="54">
        <v>5554374</v>
      </c>
      <c r="F877" s="54">
        <v>5539424</v>
      </c>
      <c r="G877" s="54">
        <v>5481659</v>
      </c>
      <c r="H877" s="54">
        <v>5143393</v>
      </c>
      <c r="I877" s="54">
        <v>5053879</v>
      </c>
      <c r="J877" s="10">
        <v>5331668</v>
      </c>
      <c r="K877" s="11">
        <v>7291584</v>
      </c>
      <c r="L877" s="12">
        <v>7032207</v>
      </c>
      <c r="M877" s="12">
        <v>5195104</v>
      </c>
      <c r="N877" s="12">
        <v>5049940</v>
      </c>
      <c r="O877" s="12">
        <v>4754994</v>
      </c>
      <c r="P877" s="12">
        <v>4918584</v>
      </c>
      <c r="Q877" s="12">
        <v>4838432</v>
      </c>
      <c r="R877" s="12">
        <v>4806705</v>
      </c>
      <c r="S877" s="12">
        <v>5166282</v>
      </c>
      <c r="T877" s="187">
        <v>5224518</v>
      </c>
      <c r="U877" s="15">
        <v>5302775</v>
      </c>
      <c r="V877" s="15">
        <v>6497004</v>
      </c>
    </row>
    <row r="878" spans="1:22" ht="15" customHeight="1" x14ac:dyDescent="0.2">
      <c r="A878" s="51" t="s">
        <v>12</v>
      </c>
      <c r="B878" s="51">
        <v>25150808</v>
      </c>
      <c r="C878" s="54">
        <v>24599977</v>
      </c>
      <c r="D878" s="54">
        <v>23690755</v>
      </c>
      <c r="E878" s="54">
        <v>22078752</v>
      </c>
      <c r="F878" s="54">
        <v>22955282</v>
      </c>
      <c r="G878" s="54">
        <v>23947656</v>
      </c>
      <c r="H878" s="54">
        <v>24640797</v>
      </c>
      <c r="I878" s="54">
        <v>28507239</v>
      </c>
      <c r="J878" s="13">
        <v>26727375</v>
      </c>
      <c r="K878" s="14">
        <v>23595698</v>
      </c>
      <c r="L878" s="11">
        <v>21861608</v>
      </c>
      <c r="M878" s="11">
        <v>22370151</v>
      </c>
      <c r="N878" s="11">
        <v>23016948</v>
      </c>
      <c r="O878" s="11">
        <v>22817402</v>
      </c>
      <c r="P878" s="11">
        <v>23714230</v>
      </c>
      <c r="Q878" s="11">
        <v>23944829</v>
      </c>
      <c r="R878" s="11">
        <v>25237672</v>
      </c>
      <c r="S878" s="11">
        <v>26629851</v>
      </c>
      <c r="T878" s="188">
        <v>26945870</v>
      </c>
      <c r="U878" s="11">
        <v>27230944</v>
      </c>
      <c r="V878" s="11">
        <v>27807962</v>
      </c>
    </row>
    <row r="879" spans="1:22" ht="15" customHeight="1" x14ac:dyDescent="0.2">
      <c r="A879" s="51" t="s">
        <v>13</v>
      </c>
      <c r="B879" s="51">
        <v>11302252</v>
      </c>
      <c r="C879" s="54">
        <v>11675960</v>
      </c>
      <c r="D879" s="54">
        <v>11156458</v>
      </c>
      <c r="E879" s="54">
        <v>10419554</v>
      </c>
      <c r="F879" s="54">
        <v>10365241</v>
      </c>
      <c r="G879" s="54">
        <v>10055008</v>
      </c>
      <c r="H879" s="54">
        <v>11944253</v>
      </c>
      <c r="I879" s="54">
        <v>12345468</v>
      </c>
      <c r="J879" s="10">
        <v>11389118</v>
      </c>
      <c r="K879" s="11">
        <v>10177972</v>
      </c>
      <c r="L879" s="11">
        <v>10095805</v>
      </c>
      <c r="M879" s="11">
        <v>10992892</v>
      </c>
      <c r="N879" s="11">
        <v>10917496</v>
      </c>
      <c r="O879" s="26">
        <v>10430157</v>
      </c>
      <c r="P879" s="26">
        <v>11341580</v>
      </c>
      <c r="Q879" s="26">
        <v>11051021</v>
      </c>
      <c r="R879" s="26">
        <v>11420773</v>
      </c>
      <c r="S879" s="11">
        <v>12640853</v>
      </c>
      <c r="T879" s="188">
        <v>11912499</v>
      </c>
      <c r="U879" s="11">
        <v>11624512</v>
      </c>
      <c r="V879" s="11">
        <v>12127902</v>
      </c>
    </row>
    <row r="880" spans="1:22" ht="15" customHeight="1" x14ac:dyDescent="0.2">
      <c r="A880" s="51" t="s">
        <v>14</v>
      </c>
      <c r="B880" s="51">
        <v>39888570</v>
      </c>
      <c r="C880" s="54">
        <v>40382360</v>
      </c>
      <c r="D880" s="54">
        <v>40480395</v>
      </c>
      <c r="E880" s="54">
        <v>38052680</v>
      </c>
      <c r="F880" s="54">
        <v>38859947</v>
      </c>
      <c r="G880" s="54">
        <v>39484323</v>
      </c>
      <c r="H880" s="54">
        <v>41728443</v>
      </c>
      <c r="I880" s="54">
        <v>45906586</v>
      </c>
      <c r="J880" s="10">
        <v>43448161</v>
      </c>
      <c r="K880" s="11">
        <v>41065254</v>
      </c>
      <c r="L880" s="11">
        <v>38989620</v>
      </c>
      <c r="M880" s="11">
        <v>38558147</v>
      </c>
      <c r="N880" s="11">
        <v>38984384</v>
      </c>
      <c r="O880" s="11">
        <v>38002553</v>
      </c>
      <c r="P880" s="11">
        <v>39974394</v>
      </c>
      <c r="Q880" s="11">
        <v>39834282</v>
      </c>
      <c r="R880" s="11">
        <v>41465150</v>
      </c>
      <c r="S880" s="11">
        <v>44436986</v>
      </c>
      <c r="T880" s="188">
        <v>44082887</v>
      </c>
      <c r="U880" s="11">
        <v>44158231</v>
      </c>
      <c r="V880" s="11">
        <v>46432868</v>
      </c>
    </row>
    <row r="881" spans="1:22" ht="15" customHeight="1" x14ac:dyDescent="0.2">
      <c r="A881" s="51"/>
      <c r="B881" s="51"/>
      <c r="C881" s="54"/>
      <c r="D881" s="54"/>
      <c r="E881" s="54"/>
      <c r="F881" s="54"/>
      <c r="G881" s="54"/>
      <c r="H881" s="54"/>
      <c r="I881" s="54"/>
      <c r="J881" s="10"/>
      <c r="K881" s="11"/>
      <c r="L881" s="11"/>
      <c r="M881" s="11"/>
      <c r="N881" s="11"/>
      <c r="O881" s="11"/>
      <c r="P881" s="11"/>
      <c r="Q881" s="11"/>
      <c r="R881" s="11"/>
      <c r="S881" s="11"/>
      <c r="T881" s="188"/>
      <c r="U881" s="11"/>
      <c r="V881" s="11"/>
    </row>
    <row r="882" spans="1:22" ht="15" customHeight="1" x14ac:dyDescent="0.2">
      <c r="A882" s="51" t="s">
        <v>15</v>
      </c>
      <c r="B882" s="55">
        <v>695.79808445957576</v>
      </c>
      <c r="C882" s="54">
        <v>826.66286862326285</v>
      </c>
      <c r="D882" s="54">
        <v>1145.880313993202</v>
      </c>
      <c r="E882" s="54">
        <v>1147.1736692421605</v>
      </c>
      <c r="F882" s="54">
        <v>1166.8233827073118</v>
      </c>
      <c r="G882" s="54">
        <v>1175.3380218272262</v>
      </c>
      <c r="H882" s="54">
        <v>1114.3039436369506</v>
      </c>
      <c r="I882" s="54">
        <v>1120.0104158586987</v>
      </c>
      <c r="J882" s="10">
        <v>1197.5705682974437</v>
      </c>
      <c r="K882" s="11">
        <v>1669.9839221667971</v>
      </c>
      <c r="L882" s="11">
        <v>1660.2152644650732</v>
      </c>
      <c r="M882" s="11">
        <v>1239.3314662226317</v>
      </c>
      <c r="N882" s="11">
        <v>1222.8967741779252</v>
      </c>
      <c r="O882" s="11">
        <v>1174.9545337734992</v>
      </c>
      <c r="P882" s="11">
        <v>1232.1688657526286</v>
      </c>
      <c r="Q882" s="11">
        <v>1232.6587180271069</v>
      </c>
      <c r="R882" s="11">
        <v>1241.7089464329999</v>
      </c>
      <c r="S882" s="11">
        <v>1335.7055506576039</v>
      </c>
      <c r="T882" s="188">
        <v>1379.5855316317316</v>
      </c>
      <c r="U882" s="11">
        <v>1400.3462062554795</v>
      </c>
      <c r="V882" s="11">
        <v>1777.0021005645267</v>
      </c>
    </row>
    <row r="883" spans="1:22" ht="15" customHeight="1" x14ac:dyDescent="0.2">
      <c r="A883" s="51" t="s">
        <v>16</v>
      </c>
      <c r="B883" s="55">
        <v>5093.8242150395645</v>
      </c>
      <c r="C883" s="54">
        <v>4952.2145075863564</v>
      </c>
      <c r="D883" s="54">
        <v>4819.0826744344522</v>
      </c>
      <c r="E883" s="54">
        <v>4560.0391590713352</v>
      </c>
      <c r="F883" s="54">
        <v>4835.2969179178681</v>
      </c>
      <c r="G883" s="54">
        <v>5134.6847059328038</v>
      </c>
      <c r="H883" s="54">
        <v>5338.3704631276551</v>
      </c>
      <c r="I883" s="54">
        <v>6317.603687657207</v>
      </c>
      <c r="J883" s="10">
        <v>6003.3591116042653</v>
      </c>
      <c r="K883" s="11">
        <v>5404.0982442639697</v>
      </c>
      <c r="L883" s="11">
        <v>5161.2495632383625</v>
      </c>
      <c r="M883" s="11">
        <v>5336.5692079411056</v>
      </c>
      <c r="N883" s="11">
        <v>5573.7991858558808</v>
      </c>
      <c r="O883" s="11">
        <v>5638.1585189870912</v>
      </c>
      <c r="P883" s="11">
        <v>5940.7211265065225</v>
      </c>
      <c r="Q883" s="11">
        <v>6100.2825333740957</v>
      </c>
      <c r="R883" s="11">
        <v>6519.6102339422996</v>
      </c>
      <c r="S883" s="11">
        <v>6884.9590080225862</v>
      </c>
      <c r="T883" s="188">
        <v>7115.3228660001796</v>
      </c>
      <c r="U883" s="11">
        <v>7191.0931772808417</v>
      </c>
      <c r="V883" s="11">
        <v>7605.783663734629</v>
      </c>
    </row>
    <row r="884" spans="1:22" ht="15" customHeight="1" x14ac:dyDescent="0.2">
      <c r="A884" s="51" t="s">
        <v>17</v>
      </c>
      <c r="B884" s="55">
        <v>2289.0590601335489</v>
      </c>
      <c r="C884" s="54">
        <v>2350.4842505339739</v>
      </c>
      <c r="D884" s="54">
        <v>2269.4039702768291</v>
      </c>
      <c r="E884" s="54">
        <v>2152.0045272512853</v>
      </c>
      <c r="F884" s="54">
        <v>2183.3327014138149</v>
      </c>
      <c r="G884" s="54">
        <v>2155.9227256159011</v>
      </c>
      <c r="H884" s="54">
        <v>2587.6941975263171</v>
      </c>
      <c r="I884" s="54">
        <v>2735.9287289328176</v>
      </c>
      <c r="J884" s="10">
        <v>2558.162382891554</v>
      </c>
      <c r="K884" s="11">
        <v>2331.0503726301226</v>
      </c>
      <c r="L884" s="11">
        <v>2383.4920627425795</v>
      </c>
      <c r="M884" s="11">
        <v>2622.4377722538447</v>
      </c>
      <c r="N884" s="11">
        <v>2643.7879738175902</v>
      </c>
      <c r="O884" s="12">
        <v>2577.2819597920416</v>
      </c>
      <c r="P884" s="12">
        <v>2841.2123823528677</v>
      </c>
      <c r="Q884" s="12">
        <v>2815.4032915520229</v>
      </c>
      <c r="R884" s="12">
        <v>2950.3112858559975</v>
      </c>
      <c r="S884" s="12">
        <v>3268.2028424206856</v>
      </c>
      <c r="T884" s="187">
        <v>3145.6129093588097</v>
      </c>
      <c r="U884" s="15">
        <v>3069.777857588017</v>
      </c>
      <c r="V884" s="15">
        <v>3317.1146776946307</v>
      </c>
    </row>
    <row r="885" spans="1:22" ht="15" customHeight="1" x14ac:dyDescent="0.2">
      <c r="A885" s="57" t="s">
        <v>18</v>
      </c>
      <c r="B885" s="58">
        <v>8078.6813596326892</v>
      </c>
      <c r="C885" s="62">
        <v>8129.3616267435937</v>
      </c>
      <c r="D885" s="62">
        <v>8234.3669587044842</v>
      </c>
      <c r="E885" s="62">
        <v>7859.2173555647805</v>
      </c>
      <c r="F885" s="62">
        <v>8185.4530020389948</v>
      </c>
      <c r="G885" s="62">
        <v>8465.9454533759308</v>
      </c>
      <c r="H885" s="62">
        <v>9040.368604290923</v>
      </c>
      <c r="I885" s="62">
        <v>10173.542832448724</v>
      </c>
      <c r="J885" s="17">
        <v>9759.0920627932628</v>
      </c>
      <c r="K885" s="18">
        <v>9405.132539060889</v>
      </c>
      <c r="L885" s="18">
        <v>9204.9568904460157</v>
      </c>
      <c r="M885" s="18">
        <v>9198.3384464175815</v>
      </c>
      <c r="N885" s="18">
        <v>9440.4839338513957</v>
      </c>
      <c r="O885" s="18">
        <v>9390.3950125526317</v>
      </c>
      <c r="P885" s="18">
        <v>10014.102374612019</v>
      </c>
      <c r="Q885" s="18">
        <v>10148.344542953226</v>
      </c>
      <c r="R885" s="18">
        <v>10711.630466231298</v>
      </c>
      <c r="S885" s="12">
        <v>11488.867401100875</v>
      </c>
      <c r="T885" s="187">
        <v>11640.52130699072</v>
      </c>
      <c r="U885" s="15">
        <v>11661.217241124337</v>
      </c>
      <c r="V885" s="15">
        <v>12699.900441993786</v>
      </c>
    </row>
    <row r="886" spans="1:22" ht="15" customHeight="1" x14ac:dyDescent="0.2">
      <c r="A886" s="263"/>
      <c r="B886" s="263"/>
      <c r="C886" s="263"/>
      <c r="D886" s="263"/>
      <c r="E886" s="263"/>
      <c r="F886" s="263"/>
      <c r="G886" s="263"/>
      <c r="H886" s="263"/>
      <c r="I886" s="263"/>
      <c r="J886" s="30"/>
      <c r="K886" s="31"/>
      <c r="L886" s="31"/>
      <c r="M886" s="31"/>
      <c r="N886" s="31"/>
      <c r="O886" s="31"/>
      <c r="P886" s="31"/>
      <c r="Q886" s="31"/>
      <c r="R886" s="31"/>
      <c r="S886" s="232"/>
      <c r="T886" s="233"/>
      <c r="U886" s="233"/>
      <c r="V886" s="233"/>
    </row>
    <row r="887" spans="1:22" ht="15" customHeight="1" x14ac:dyDescent="0.2">
      <c r="A887" s="60" t="s">
        <v>71</v>
      </c>
      <c r="B887" s="46"/>
      <c r="C887" s="47"/>
      <c r="D887" s="47"/>
      <c r="E887" s="47"/>
      <c r="F887" s="47"/>
      <c r="G887" s="47"/>
      <c r="H887" s="47"/>
      <c r="I887" s="47"/>
      <c r="J887" s="21"/>
      <c r="K887" s="22"/>
      <c r="L887" s="22"/>
      <c r="M887" s="22"/>
      <c r="N887" s="22"/>
      <c r="O887" s="22"/>
      <c r="P887" s="22"/>
      <c r="Q887" s="22"/>
      <c r="R887" s="22"/>
      <c r="S887" s="7"/>
      <c r="T887" s="49"/>
      <c r="U887" s="50"/>
      <c r="V887" s="50"/>
    </row>
    <row r="888" spans="1:22" ht="15" customHeight="1" x14ac:dyDescent="0.2">
      <c r="A888" s="61"/>
      <c r="J888" s="10"/>
      <c r="K888" s="11"/>
      <c r="L888" s="11"/>
      <c r="M888" s="11"/>
      <c r="N888" s="11"/>
      <c r="O888" s="11"/>
      <c r="P888" s="11"/>
      <c r="Q888" s="11"/>
      <c r="R888" s="11"/>
      <c r="S888" s="7"/>
      <c r="T888" s="49"/>
      <c r="U888" s="50"/>
      <c r="V888" s="50"/>
    </row>
    <row r="889" spans="1:22" ht="15" customHeight="1" x14ac:dyDescent="0.2">
      <c r="A889" s="51" t="s">
        <v>10</v>
      </c>
      <c r="B889" s="52">
        <v>6252.78</v>
      </c>
      <c r="C889" s="53">
        <v>6114</v>
      </c>
      <c r="D889" s="53">
        <v>5899.52</v>
      </c>
      <c r="E889" s="53">
        <v>5763.55</v>
      </c>
      <c r="F889" s="53">
        <v>5637.91</v>
      </c>
      <c r="G889" s="53">
        <v>5502.69</v>
      </c>
      <c r="H889" s="53">
        <v>5349.16</v>
      </c>
      <c r="I889" s="53">
        <v>5287.16</v>
      </c>
      <c r="J889" s="8">
        <v>5129.47</v>
      </c>
      <c r="K889" s="9">
        <v>5009.01</v>
      </c>
      <c r="L889" s="9">
        <v>4743.42</v>
      </c>
      <c r="M889" s="9">
        <v>4507.5200000000004</v>
      </c>
      <c r="N889" s="9">
        <v>4419.79</v>
      </c>
      <c r="O889" s="9">
        <v>4276</v>
      </c>
      <c r="P889" s="9">
        <v>4237.5200000000004</v>
      </c>
      <c r="Q889" s="9">
        <v>4091.69</v>
      </c>
      <c r="R889" s="9">
        <v>3963.62</v>
      </c>
      <c r="S889" s="9">
        <v>3737.76</v>
      </c>
      <c r="T889" s="186">
        <v>3426.1</v>
      </c>
      <c r="U889" s="9">
        <v>3139.86</v>
      </c>
      <c r="V889" s="9">
        <v>3071.81</v>
      </c>
    </row>
    <row r="890" spans="1:22" ht="15" customHeight="1" x14ac:dyDescent="0.2">
      <c r="A890" s="51" t="s">
        <v>11</v>
      </c>
      <c r="B890" s="51">
        <v>8119940</v>
      </c>
      <c r="C890" s="54">
        <v>8674166</v>
      </c>
      <c r="D890" s="54">
        <v>10177306</v>
      </c>
      <c r="E890" s="54">
        <v>14371055</v>
      </c>
      <c r="F890" s="54">
        <v>9407441</v>
      </c>
      <c r="G890" s="54">
        <v>10527087</v>
      </c>
      <c r="H890" s="54">
        <v>11124120</v>
      </c>
      <c r="I890" s="54">
        <v>11299538</v>
      </c>
      <c r="J890" s="10">
        <v>11145680</v>
      </c>
      <c r="K890" s="11">
        <v>11145680</v>
      </c>
      <c r="L890" s="12">
        <v>15841105</v>
      </c>
      <c r="M890" s="12">
        <v>11999825</v>
      </c>
      <c r="N890" s="12">
        <v>11000053</v>
      </c>
      <c r="O890" s="12">
        <v>10553983</v>
      </c>
      <c r="P890" s="12">
        <v>12748435</v>
      </c>
      <c r="Q890" s="12">
        <v>11514493</v>
      </c>
      <c r="R890" s="12">
        <v>10864926</v>
      </c>
      <c r="S890" s="12">
        <v>10804748</v>
      </c>
      <c r="T890" s="187">
        <v>10657349</v>
      </c>
      <c r="U890" s="15">
        <v>9971792</v>
      </c>
      <c r="V890" s="15">
        <v>13341678</v>
      </c>
    </row>
    <row r="891" spans="1:22" ht="15" customHeight="1" x14ac:dyDescent="0.2">
      <c r="A891" s="51" t="s">
        <v>12</v>
      </c>
      <c r="B891" s="51">
        <v>29802732</v>
      </c>
      <c r="C891" s="54">
        <v>27351879</v>
      </c>
      <c r="D891" s="54">
        <v>30710031</v>
      </c>
      <c r="E891" s="54">
        <v>28448167</v>
      </c>
      <c r="F891" s="54">
        <v>26190948</v>
      </c>
      <c r="G891" s="54">
        <v>27799711</v>
      </c>
      <c r="H891" s="54">
        <v>28416619</v>
      </c>
      <c r="I891" s="54">
        <v>33187005</v>
      </c>
      <c r="J891" s="13">
        <v>30917733</v>
      </c>
      <c r="K891" s="14">
        <v>30917733</v>
      </c>
      <c r="L891" s="11">
        <v>24027333</v>
      </c>
      <c r="M891" s="11">
        <v>24765952</v>
      </c>
      <c r="N891" s="11">
        <v>26014258</v>
      </c>
      <c r="O891" s="11">
        <v>25502731</v>
      </c>
      <c r="P891" s="11">
        <v>25340862</v>
      </c>
      <c r="Q891" s="11">
        <v>33565554</v>
      </c>
      <c r="R891" s="11">
        <v>35613757</v>
      </c>
      <c r="S891" s="11">
        <v>28182061</v>
      </c>
      <c r="T891" s="188">
        <v>26822004</v>
      </c>
      <c r="U891" s="11">
        <v>26089774</v>
      </c>
      <c r="V891" s="11">
        <v>23971660</v>
      </c>
    </row>
    <row r="892" spans="1:22" ht="15" customHeight="1" x14ac:dyDescent="0.2">
      <c r="A892" s="51" t="s">
        <v>13</v>
      </c>
      <c r="B892" s="51">
        <v>9848298</v>
      </c>
      <c r="C892" s="54">
        <v>9795391</v>
      </c>
      <c r="D892" s="54">
        <v>10211139</v>
      </c>
      <c r="E892" s="54">
        <v>11031009</v>
      </c>
      <c r="F892" s="54">
        <v>11183723</v>
      </c>
      <c r="G892" s="54">
        <v>11711005</v>
      </c>
      <c r="H892" s="54">
        <v>14649839</v>
      </c>
      <c r="I892" s="54">
        <v>22274121</v>
      </c>
      <c r="J892" s="10">
        <v>16294934</v>
      </c>
      <c r="K892" s="11">
        <v>16294934</v>
      </c>
      <c r="L892" s="11">
        <v>15551324</v>
      </c>
      <c r="M892" s="11">
        <v>17093191</v>
      </c>
      <c r="N892" s="11">
        <v>15322583</v>
      </c>
      <c r="O892" s="26">
        <v>15411408</v>
      </c>
      <c r="P892" s="26">
        <v>14711198</v>
      </c>
      <c r="Q892" s="26">
        <v>15703173</v>
      </c>
      <c r="R892" s="26">
        <v>14135595</v>
      </c>
      <c r="S892" s="11">
        <v>14480786</v>
      </c>
      <c r="T892" s="188">
        <v>15187397</v>
      </c>
      <c r="U892" s="11">
        <v>14181293</v>
      </c>
      <c r="V892" s="11">
        <v>16687884</v>
      </c>
    </row>
    <row r="893" spans="1:22" ht="15" customHeight="1" x14ac:dyDescent="0.2">
      <c r="A893" s="51" t="s">
        <v>14</v>
      </c>
      <c r="B893" s="51">
        <v>47770970</v>
      </c>
      <c r="C893" s="54">
        <v>45821436</v>
      </c>
      <c r="D893" s="54">
        <v>51098476</v>
      </c>
      <c r="E893" s="54">
        <v>53850231</v>
      </c>
      <c r="F893" s="54">
        <v>46782112</v>
      </c>
      <c r="G893" s="54">
        <v>50037803</v>
      </c>
      <c r="H893" s="54">
        <v>54190578</v>
      </c>
      <c r="I893" s="54">
        <v>66760664</v>
      </c>
      <c r="J893" s="10">
        <v>58358347</v>
      </c>
      <c r="K893" s="11">
        <v>58358347</v>
      </c>
      <c r="L893" s="11">
        <v>55419762</v>
      </c>
      <c r="M893" s="11">
        <v>53858968</v>
      </c>
      <c r="N893" s="11">
        <v>52336894</v>
      </c>
      <c r="O893" s="11">
        <v>51468122</v>
      </c>
      <c r="P893" s="11">
        <v>52800495</v>
      </c>
      <c r="Q893" s="11">
        <v>60783220</v>
      </c>
      <c r="R893" s="11">
        <v>60614278</v>
      </c>
      <c r="S893" s="11">
        <v>53467595</v>
      </c>
      <c r="T893" s="188">
        <v>52666750</v>
      </c>
      <c r="U893" s="11">
        <v>50242859</v>
      </c>
      <c r="V893" s="11">
        <v>54001222</v>
      </c>
    </row>
    <row r="894" spans="1:22" ht="15" customHeight="1" x14ac:dyDescent="0.2">
      <c r="A894" s="51"/>
      <c r="B894" s="51"/>
      <c r="C894" s="54"/>
      <c r="D894" s="54"/>
      <c r="E894" s="54"/>
      <c r="F894" s="54"/>
      <c r="G894" s="54"/>
      <c r="H894" s="54"/>
      <c r="I894" s="54"/>
      <c r="J894" s="10"/>
      <c r="K894" s="11"/>
      <c r="L894" s="11"/>
      <c r="M894" s="11"/>
      <c r="N894" s="11"/>
      <c r="O894" s="11"/>
      <c r="P894" s="11"/>
      <c r="Q894" s="11"/>
      <c r="R894" s="11"/>
      <c r="S894" s="11"/>
      <c r="T894" s="188"/>
      <c r="U894" s="11"/>
      <c r="V894" s="11"/>
    </row>
    <row r="895" spans="1:22" ht="15" customHeight="1" x14ac:dyDescent="0.2">
      <c r="A895" s="51" t="s">
        <v>15</v>
      </c>
      <c r="B895" s="55">
        <v>1298.6127770367741</v>
      </c>
      <c r="C895" s="54">
        <v>1418.7383055282958</v>
      </c>
      <c r="D895" s="54">
        <v>1725.1074663701452</v>
      </c>
      <c r="E895" s="54">
        <v>2493.438072021584</v>
      </c>
      <c r="F895" s="54">
        <v>1668.6043232332549</v>
      </c>
      <c r="G895" s="54">
        <v>1913.0801480730336</v>
      </c>
      <c r="H895" s="54">
        <v>2079.6012831921275</v>
      </c>
      <c r="I895" s="54">
        <v>2137.1658886812579</v>
      </c>
      <c r="J895" s="10">
        <v>2172.8716612047638</v>
      </c>
      <c r="K895" s="11">
        <v>2225.1263223670944</v>
      </c>
      <c r="L895" s="11">
        <v>3339.5956925593769</v>
      </c>
      <c r="M895" s="11">
        <v>2662.1789809030242</v>
      </c>
      <c r="N895" s="11">
        <v>2488.8180207656924</v>
      </c>
      <c r="O895" s="11">
        <v>2468.1905986903648</v>
      </c>
      <c r="P895" s="11">
        <v>3008.4660367384695</v>
      </c>
      <c r="Q895" s="11">
        <v>2814.1166608418525</v>
      </c>
      <c r="R895" s="11">
        <v>2741.1623717712596</v>
      </c>
      <c r="S895" s="11">
        <v>2890.7013826462908</v>
      </c>
      <c r="T895" s="188">
        <v>3110.6357082396894</v>
      </c>
      <c r="U895" s="11">
        <v>3175.8715356735647</v>
      </c>
      <c r="V895" s="11">
        <v>4343.2627669029007</v>
      </c>
    </row>
    <row r="896" spans="1:22" ht="15" customHeight="1" x14ac:dyDescent="0.2">
      <c r="A896" s="51" t="s">
        <v>16</v>
      </c>
      <c r="B896" s="55">
        <v>4766.3170621707468</v>
      </c>
      <c r="C896" s="54">
        <v>4473.6472031403337</v>
      </c>
      <c r="D896" s="54">
        <v>5205.5134994033406</v>
      </c>
      <c r="E896" s="54">
        <v>4935.8758057100222</v>
      </c>
      <c r="F896" s="54">
        <v>4645.506579565832</v>
      </c>
      <c r="G896" s="54">
        <v>5052.0220110527762</v>
      </c>
      <c r="H896" s="54">
        <v>5312.3516589520596</v>
      </c>
      <c r="I896" s="54">
        <v>6276.9057490221594</v>
      </c>
      <c r="J896" s="10">
        <v>6027.4712592139149</v>
      </c>
      <c r="K896" s="11">
        <v>6172.423892146352</v>
      </c>
      <c r="L896" s="11">
        <v>5065.4028106303049</v>
      </c>
      <c r="M896" s="11">
        <v>5494.363197501064</v>
      </c>
      <c r="N896" s="11">
        <v>5885.8583778867323</v>
      </c>
      <c r="O896" s="11">
        <v>5964.1559869036482</v>
      </c>
      <c r="P896" s="11">
        <v>5980.1162000415334</v>
      </c>
      <c r="Q896" s="11">
        <v>8203.3472721540493</v>
      </c>
      <c r="R896" s="11">
        <v>8985.1592735933318</v>
      </c>
      <c r="S896" s="11">
        <v>7539.8262595779288</v>
      </c>
      <c r="T896" s="188">
        <v>7828.7277078894376</v>
      </c>
      <c r="U896" s="11">
        <v>8309.2156975151756</v>
      </c>
      <c r="V896" s="11">
        <v>7803.7573938492287</v>
      </c>
    </row>
    <row r="897" spans="1:22" ht="15" customHeight="1" x14ac:dyDescent="0.2">
      <c r="A897" s="51" t="s">
        <v>17</v>
      </c>
      <c r="B897" s="55">
        <v>1575.0271079423874</v>
      </c>
      <c r="C897" s="54">
        <v>1602.124795551194</v>
      </c>
      <c r="D897" s="54">
        <v>1730.8423397157733</v>
      </c>
      <c r="E897" s="54">
        <v>1913.9261392718029</v>
      </c>
      <c r="F897" s="54">
        <v>1983.6646913483899</v>
      </c>
      <c r="G897" s="54">
        <v>2128.2327370795015</v>
      </c>
      <c r="H897" s="54">
        <v>2738.717667820742</v>
      </c>
      <c r="I897" s="54">
        <v>4212.8706148480469</v>
      </c>
      <c r="J897" s="10">
        <v>3176.7285898933028</v>
      </c>
      <c r="K897" s="11">
        <v>3253.1246693458388</v>
      </c>
      <c r="L897" s="11">
        <v>3278.5045389191764</v>
      </c>
      <c r="M897" s="11">
        <v>3792.1497852477632</v>
      </c>
      <c r="N897" s="11">
        <v>3466.8124503652889</v>
      </c>
      <c r="O897" s="12">
        <v>3604.1646398503276</v>
      </c>
      <c r="P897" s="12">
        <v>3471.6527591610184</v>
      </c>
      <c r="Q897" s="12">
        <v>3837.820802651227</v>
      </c>
      <c r="R897" s="12">
        <v>3566.3345628491129</v>
      </c>
      <c r="S897" s="12">
        <v>3874.1882838919564</v>
      </c>
      <c r="T897" s="187">
        <v>4432.8528063979456</v>
      </c>
      <c r="U897" s="15">
        <v>4516.5367245673369</v>
      </c>
      <c r="V897" s="15">
        <v>5432.5899062767558</v>
      </c>
    </row>
    <row r="898" spans="1:22" ht="15" customHeight="1" x14ac:dyDescent="0.2">
      <c r="A898" s="57" t="s">
        <v>18</v>
      </c>
      <c r="B898" s="58">
        <v>7639.956947149908</v>
      </c>
      <c r="C898" s="62">
        <v>7494.5103042198234</v>
      </c>
      <c r="D898" s="62">
        <v>8661.4633054892602</v>
      </c>
      <c r="E898" s="62">
        <v>9343.2400170034089</v>
      </c>
      <c r="F898" s="62">
        <v>8297.775594147477</v>
      </c>
      <c r="G898" s="62">
        <v>9093.3348962053115</v>
      </c>
      <c r="H898" s="62">
        <v>10130.670609964929</v>
      </c>
      <c r="I898" s="62">
        <v>12626.942252551464</v>
      </c>
      <c r="J898" s="17">
        <v>11377.07151031198</v>
      </c>
      <c r="K898" s="18">
        <v>11650.674883859285</v>
      </c>
      <c r="L898" s="18">
        <v>11683.503042108858</v>
      </c>
      <c r="M898" s="18">
        <v>11948.691963651852</v>
      </c>
      <c r="N898" s="18">
        <v>11841.488849017713</v>
      </c>
      <c r="O898" s="18">
        <v>12036.511225444339</v>
      </c>
      <c r="P898" s="18">
        <v>12460.23499594102</v>
      </c>
      <c r="Q898" s="18">
        <v>14855.284735647128</v>
      </c>
      <c r="R898" s="18">
        <v>15292.656208213704</v>
      </c>
      <c r="S898" s="12">
        <v>14304.715926116176</v>
      </c>
      <c r="T898" s="187">
        <v>15372.216222527071</v>
      </c>
      <c r="U898" s="15">
        <v>16001.623957756077</v>
      </c>
      <c r="V898" s="15">
        <v>17579.610067028887</v>
      </c>
    </row>
    <row r="899" spans="1:22" ht="15" customHeight="1" x14ac:dyDescent="0.2">
      <c r="A899" s="263"/>
      <c r="B899" s="263"/>
      <c r="C899" s="263"/>
      <c r="D899" s="263"/>
      <c r="E899" s="263"/>
      <c r="F899" s="263"/>
      <c r="G899" s="263"/>
      <c r="H899" s="263"/>
      <c r="I899" s="263"/>
      <c r="J899" s="30"/>
      <c r="K899" s="31"/>
      <c r="L899" s="31"/>
      <c r="M899" s="31"/>
      <c r="N899" s="31"/>
      <c r="O899" s="31"/>
      <c r="P899" s="31"/>
      <c r="Q899" s="31"/>
      <c r="R899" s="31"/>
      <c r="S899" s="232"/>
      <c r="T899" s="233"/>
      <c r="U899" s="233"/>
      <c r="V899" s="233"/>
    </row>
    <row r="900" spans="1:22" ht="15" customHeight="1" x14ac:dyDescent="0.2">
      <c r="A900" s="60" t="s">
        <v>72</v>
      </c>
      <c r="B900" s="46"/>
      <c r="C900" s="47"/>
      <c r="D900" s="47"/>
      <c r="E900" s="47"/>
      <c r="F900" s="47"/>
      <c r="G900" s="47"/>
      <c r="H900" s="47"/>
      <c r="I900" s="47"/>
      <c r="J900" s="21"/>
      <c r="K900" s="22"/>
      <c r="L900" s="22"/>
      <c r="M900" s="22"/>
      <c r="N900" s="22"/>
      <c r="O900" s="22"/>
      <c r="P900" s="22"/>
      <c r="Q900" s="22"/>
      <c r="R900" s="22"/>
      <c r="S900" s="7"/>
      <c r="T900" s="49"/>
      <c r="U900" s="50"/>
      <c r="V900" s="50"/>
    </row>
    <row r="901" spans="1:22" ht="15" customHeight="1" x14ac:dyDescent="0.2">
      <c r="A901" s="61"/>
      <c r="J901" s="10"/>
      <c r="K901" s="11"/>
      <c r="L901" s="11"/>
      <c r="M901" s="11"/>
      <c r="N901" s="11"/>
      <c r="O901" s="11"/>
      <c r="P901" s="11"/>
      <c r="Q901" s="11"/>
      <c r="R901" s="11"/>
      <c r="S901" s="7"/>
      <c r="T901" s="49"/>
      <c r="U901" s="50"/>
      <c r="V901" s="50"/>
    </row>
    <row r="902" spans="1:22" ht="15" customHeight="1" x14ac:dyDescent="0.2">
      <c r="A902" s="51" t="s">
        <v>10</v>
      </c>
      <c r="B902" s="52">
        <v>4872.05</v>
      </c>
      <c r="C902" s="53">
        <v>4967.6099999999997</v>
      </c>
      <c r="D902" s="53">
        <v>4949.28</v>
      </c>
      <c r="E902" s="53">
        <v>4928.04</v>
      </c>
      <c r="F902" s="53">
        <v>4896.42</v>
      </c>
      <c r="G902" s="53">
        <v>4971.08</v>
      </c>
      <c r="H902" s="53">
        <v>4976.75</v>
      </c>
      <c r="I902" s="53">
        <v>5017.22</v>
      </c>
      <c r="J902" s="8">
        <v>5090.92</v>
      </c>
      <c r="K902" s="9">
        <v>5035.3</v>
      </c>
      <c r="L902" s="9">
        <v>4966.93</v>
      </c>
      <c r="M902" s="9">
        <v>4932.8100000000004</v>
      </c>
      <c r="N902" s="9">
        <v>4905.8</v>
      </c>
      <c r="O902" s="9">
        <v>4930.53</v>
      </c>
      <c r="P902" s="9">
        <v>4972.91</v>
      </c>
      <c r="Q902" s="9">
        <v>4946.16</v>
      </c>
      <c r="R902" s="9">
        <v>4945.68</v>
      </c>
      <c r="S902" s="9">
        <v>5004.43</v>
      </c>
      <c r="T902" s="186">
        <v>4956.4399999999996</v>
      </c>
      <c r="U902" s="9">
        <v>4975.71</v>
      </c>
      <c r="V902" s="9">
        <v>4707.38</v>
      </c>
    </row>
    <row r="903" spans="1:22" ht="15" customHeight="1" x14ac:dyDescent="0.2">
      <c r="A903" s="51" t="s">
        <v>11</v>
      </c>
      <c r="B903" s="51">
        <v>2370445</v>
      </c>
      <c r="C903" s="54">
        <v>2834153</v>
      </c>
      <c r="D903" s="54">
        <v>3102309</v>
      </c>
      <c r="E903" s="54">
        <v>3620498</v>
      </c>
      <c r="F903" s="54">
        <v>3879037</v>
      </c>
      <c r="G903" s="54">
        <v>3689502</v>
      </c>
      <c r="H903" s="54">
        <v>4815866</v>
      </c>
      <c r="I903" s="54">
        <v>4923911</v>
      </c>
      <c r="J903" s="10">
        <v>5168679</v>
      </c>
      <c r="K903" s="11">
        <v>8197982</v>
      </c>
      <c r="L903" s="12">
        <v>8134850</v>
      </c>
      <c r="M903" s="12">
        <v>6560069</v>
      </c>
      <c r="N903" s="12">
        <v>6464605</v>
      </c>
      <c r="O903" s="12">
        <v>6357046</v>
      </c>
      <c r="P903" s="12">
        <v>6358111</v>
      </c>
      <c r="Q903" s="12">
        <v>5610564</v>
      </c>
      <c r="R903" s="12">
        <v>5570934</v>
      </c>
      <c r="S903" s="12">
        <v>5949719</v>
      </c>
      <c r="T903" s="187">
        <v>5991338</v>
      </c>
      <c r="U903" s="15">
        <v>6672774</v>
      </c>
      <c r="V903" s="15">
        <v>7703578</v>
      </c>
    </row>
    <row r="904" spans="1:22" ht="15" customHeight="1" x14ac:dyDescent="0.2">
      <c r="A904" s="51" t="s">
        <v>12</v>
      </c>
      <c r="B904" s="51">
        <v>21984333</v>
      </c>
      <c r="C904" s="54">
        <v>21298407</v>
      </c>
      <c r="D904" s="54">
        <v>21738864</v>
      </c>
      <c r="E904" s="54">
        <v>20149910</v>
      </c>
      <c r="F904" s="54">
        <v>21504636</v>
      </c>
      <c r="G904" s="54">
        <v>23142101</v>
      </c>
      <c r="H904" s="54">
        <v>23306176</v>
      </c>
      <c r="I904" s="54">
        <v>29627541</v>
      </c>
      <c r="J904" s="13">
        <v>28405519</v>
      </c>
      <c r="K904" s="14">
        <v>25539543</v>
      </c>
      <c r="L904" s="11">
        <v>24946336</v>
      </c>
      <c r="M904" s="11">
        <v>27191997</v>
      </c>
      <c r="N904" s="11">
        <v>27722849</v>
      </c>
      <c r="O904" s="11">
        <v>28189659</v>
      </c>
      <c r="P904" s="11">
        <v>30627831</v>
      </c>
      <c r="Q904" s="11">
        <v>31446192</v>
      </c>
      <c r="R904" s="11">
        <v>33376936</v>
      </c>
      <c r="S904" s="11">
        <v>35806765</v>
      </c>
      <c r="T904" s="188">
        <v>36855168</v>
      </c>
      <c r="U904" s="11">
        <v>38530667</v>
      </c>
      <c r="V904" s="11">
        <v>38873184</v>
      </c>
    </row>
    <row r="905" spans="1:22" ht="15" customHeight="1" x14ac:dyDescent="0.2">
      <c r="A905" s="51" t="s">
        <v>13</v>
      </c>
      <c r="B905" s="51">
        <v>13715986</v>
      </c>
      <c r="C905" s="54">
        <v>14905697</v>
      </c>
      <c r="D905" s="54">
        <v>14669965</v>
      </c>
      <c r="E905" s="54">
        <v>15662633</v>
      </c>
      <c r="F905" s="54">
        <v>15683315</v>
      </c>
      <c r="G905" s="54">
        <v>16922868</v>
      </c>
      <c r="H905" s="54">
        <v>18653530</v>
      </c>
      <c r="I905" s="54">
        <v>19245856</v>
      </c>
      <c r="J905" s="10">
        <v>31006849</v>
      </c>
      <c r="K905" s="11">
        <v>21140284</v>
      </c>
      <c r="L905" s="11">
        <v>20789692</v>
      </c>
      <c r="M905" s="11">
        <v>21816063</v>
      </c>
      <c r="N905" s="11">
        <v>22433790</v>
      </c>
      <c r="O905" s="26">
        <v>22770343</v>
      </c>
      <c r="P905" s="26">
        <v>23356660</v>
      </c>
      <c r="Q905" s="26">
        <v>25156337</v>
      </c>
      <c r="R905" s="26">
        <v>22084550</v>
      </c>
      <c r="S905" s="11">
        <v>25494989</v>
      </c>
      <c r="T905" s="188">
        <v>26038900</v>
      </c>
      <c r="U905" s="11">
        <v>26904880</v>
      </c>
      <c r="V905" s="11">
        <v>28271478</v>
      </c>
    </row>
    <row r="906" spans="1:22" ht="15" customHeight="1" x14ac:dyDescent="0.2">
      <c r="A906" s="51" t="s">
        <v>14</v>
      </c>
      <c r="B906" s="51">
        <v>38070764</v>
      </c>
      <c r="C906" s="54">
        <v>39038257</v>
      </c>
      <c r="D906" s="54">
        <v>39511138</v>
      </c>
      <c r="E906" s="54">
        <v>39433041</v>
      </c>
      <c r="F906" s="54">
        <v>41066988</v>
      </c>
      <c r="G906" s="54">
        <v>43754471</v>
      </c>
      <c r="H906" s="54">
        <v>46775572</v>
      </c>
      <c r="I906" s="54">
        <v>53797308</v>
      </c>
      <c r="J906" s="10">
        <v>64581047</v>
      </c>
      <c r="K906" s="11">
        <v>54877809</v>
      </c>
      <c r="L906" s="11">
        <v>53870878</v>
      </c>
      <c r="M906" s="11">
        <v>55568129</v>
      </c>
      <c r="N906" s="11">
        <v>56621244</v>
      </c>
      <c r="O906" s="11">
        <v>57317048</v>
      </c>
      <c r="P906" s="11">
        <v>60342602</v>
      </c>
      <c r="Q906" s="11">
        <v>62213093</v>
      </c>
      <c r="R906" s="11">
        <v>61032420</v>
      </c>
      <c r="S906" s="11">
        <v>67251473</v>
      </c>
      <c r="T906" s="188">
        <v>68885406</v>
      </c>
      <c r="U906" s="11">
        <v>72108321</v>
      </c>
      <c r="V906" s="11">
        <v>74848240</v>
      </c>
    </row>
    <row r="907" spans="1:22" ht="15" customHeight="1" x14ac:dyDescent="0.2">
      <c r="A907" s="51"/>
      <c r="B907" s="51"/>
      <c r="C907" s="54"/>
      <c r="D907" s="54"/>
      <c r="E907" s="54"/>
      <c r="F907" s="54"/>
      <c r="G907" s="54"/>
      <c r="H907" s="54"/>
      <c r="I907" s="54"/>
      <c r="J907" s="10"/>
      <c r="K907" s="11"/>
      <c r="L907" s="11"/>
      <c r="M907" s="11"/>
      <c r="N907" s="11"/>
      <c r="O907" s="11"/>
      <c r="P907" s="11"/>
      <c r="Q907" s="11"/>
      <c r="R907" s="11"/>
      <c r="S907" s="11"/>
      <c r="T907" s="188"/>
      <c r="U907" s="11"/>
      <c r="V907" s="11"/>
    </row>
    <row r="908" spans="1:22" ht="15" customHeight="1" x14ac:dyDescent="0.2">
      <c r="A908" s="51" t="s">
        <v>15</v>
      </c>
      <c r="B908" s="55">
        <v>486.53954700793298</v>
      </c>
      <c r="C908" s="54">
        <v>570.52647047574192</v>
      </c>
      <c r="D908" s="54">
        <v>626.82026476578415</v>
      </c>
      <c r="E908" s="54">
        <v>734.67301401774341</v>
      </c>
      <c r="F908" s="54">
        <v>792.21900899024183</v>
      </c>
      <c r="G908" s="54">
        <v>742.19324573332153</v>
      </c>
      <c r="H908" s="54">
        <v>967.6728788868237</v>
      </c>
      <c r="I908" s="54">
        <v>981.40225064876563</v>
      </c>
      <c r="J908" s="10">
        <v>1015.2740565555931</v>
      </c>
      <c r="K908" s="11">
        <v>1628.1019998808413</v>
      </c>
      <c r="L908" s="11">
        <v>1637.8024252405407</v>
      </c>
      <c r="M908" s="11">
        <v>1329.8847918326469</v>
      </c>
      <c r="N908" s="11">
        <v>1317.7473602674386</v>
      </c>
      <c r="O908" s="11">
        <v>1289.323054519494</v>
      </c>
      <c r="P908" s="11">
        <v>1278.5493805437864</v>
      </c>
      <c r="Q908" s="11">
        <v>1134.3272356737348</v>
      </c>
      <c r="R908" s="11">
        <v>1126.4242733051874</v>
      </c>
      <c r="S908" s="11">
        <v>1188.8904430674422</v>
      </c>
      <c r="T908" s="188">
        <v>1208.7986538725377</v>
      </c>
      <c r="U908" s="11">
        <v>1341.0697166836492</v>
      </c>
      <c r="V908" s="11">
        <v>1636.4895122127382</v>
      </c>
    </row>
    <row r="909" spans="1:22" ht="15" customHeight="1" x14ac:dyDescent="0.2">
      <c r="A909" s="51" t="s">
        <v>16</v>
      </c>
      <c r="B909" s="55">
        <v>4512.3373118091968</v>
      </c>
      <c r="C909" s="54">
        <v>4287.4555369684822</v>
      </c>
      <c r="D909" s="54">
        <v>4392.3285811269516</v>
      </c>
      <c r="E909" s="54">
        <v>4088.8284186004985</v>
      </c>
      <c r="F909" s="54">
        <v>4391.9100077199255</v>
      </c>
      <c r="G909" s="54">
        <v>4655.346725460061</v>
      </c>
      <c r="H909" s="54">
        <v>4683.0112020897168</v>
      </c>
      <c r="I909" s="54">
        <v>5905.1707917930644</v>
      </c>
      <c r="J909" s="10">
        <v>5579.6435614780821</v>
      </c>
      <c r="K909" s="11">
        <v>5072.0995769864749</v>
      </c>
      <c r="L909" s="11">
        <v>5022.4859218873626</v>
      </c>
      <c r="M909" s="11">
        <v>5512.4760532029404</v>
      </c>
      <c r="N909" s="11">
        <v>5651.0353051490074</v>
      </c>
      <c r="O909" s="11">
        <v>5717.368923827662</v>
      </c>
      <c r="P909" s="11">
        <v>6158.9353115178037</v>
      </c>
      <c r="Q909" s="11">
        <v>6357.6980930661366</v>
      </c>
      <c r="R909" s="11">
        <v>6748.7051325601333</v>
      </c>
      <c r="S909" s="11">
        <v>7155.0136578991014</v>
      </c>
      <c r="T909" s="188">
        <v>7435.8144151850929</v>
      </c>
      <c r="U909" s="11">
        <v>7743.7525498873529</v>
      </c>
      <c r="V909" s="11">
        <v>8257.9235158410829</v>
      </c>
    </row>
    <row r="910" spans="1:22" ht="15" customHeight="1" x14ac:dyDescent="0.2">
      <c r="A910" s="51" t="s">
        <v>17</v>
      </c>
      <c r="B910" s="55">
        <v>2815.2391703697622</v>
      </c>
      <c r="C910" s="54">
        <v>3000.5771387045284</v>
      </c>
      <c r="D910" s="54">
        <v>2964.0604289916919</v>
      </c>
      <c r="E910" s="54">
        <v>3178.2682364591196</v>
      </c>
      <c r="F910" s="54">
        <v>3203.0166938293692</v>
      </c>
      <c r="G910" s="54">
        <v>3404.2638621788424</v>
      </c>
      <c r="H910" s="54">
        <v>3748.1348269452956</v>
      </c>
      <c r="I910" s="54">
        <v>3835.9601532322677</v>
      </c>
      <c r="J910" s="10">
        <v>6090.6180022471381</v>
      </c>
      <c r="K910" s="11">
        <v>4198.4159831588977</v>
      </c>
      <c r="L910" s="11">
        <v>4185.6221045998227</v>
      </c>
      <c r="M910" s="11">
        <v>4422.6440912988737</v>
      </c>
      <c r="N910" s="11">
        <v>4572.9116555913406</v>
      </c>
      <c r="O910" s="12">
        <v>4618.2343480315503</v>
      </c>
      <c r="P910" s="12">
        <v>4696.7791494316207</v>
      </c>
      <c r="Q910" s="12">
        <v>5086.0338120885699</v>
      </c>
      <c r="R910" s="12">
        <v>4465.4223483929409</v>
      </c>
      <c r="S910" s="12">
        <v>5094.4840870988301</v>
      </c>
      <c r="T910" s="187">
        <v>5253.5489181751418</v>
      </c>
      <c r="U910" s="15">
        <v>5407.2443932624692</v>
      </c>
      <c r="V910" s="15">
        <v>6005.7777362354427</v>
      </c>
    </row>
    <row r="911" spans="1:22" ht="15" customHeight="1" x14ac:dyDescent="0.2">
      <c r="A911" s="57" t="s">
        <v>18</v>
      </c>
      <c r="B911" s="58">
        <v>7814.1160291868919</v>
      </c>
      <c r="C911" s="62">
        <v>7858.559146148752</v>
      </c>
      <c r="D911" s="62">
        <v>7983.2092748844279</v>
      </c>
      <c r="E911" s="62">
        <v>8001.7696690773619</v>
      </c>
      <c r="F911" s="62">
        <v>8387.1457105395366</v>
      </c>
      <c r="G911" s="62">
        <v>8801.8038333722252</v>
      </c>
      <c r="H911" s="62">
        <v>9398.8189079218373</v>
      </c>
      <c r="I911" s="62">
        <v>10722.533195674097</v>
      </c>
      <c r="J911" s="17">
        <v>12685.535620280814</v>
      </c>
      <c r="K911" s="18">
        <v>10898.617560026214</v>
      </c>
      <c r="L911" s="18">
        <v>10845.910451727726</v>
      </c>
      <c r="M911" s="18">
        <v>11265.004936334462</v>
      </c>
      <c r="N911" s="18">
        <v>11541.694321007786</v>
      </c>
      <c r="O911" s="18">
        <v>11624.926326378707</v>
      </c>
      <c r="P911" s="18">
        <v>12134.26384149321</v>
      </c>
      <c r="Q911" s="18">
        <v>12578.059140828442</v>
      </c>
      <c r="R911" s="18">
        <v>12340.55175425826</v>
      </c>
      <c r="S911" s="12">
        <v>13438.388188065373</v>
      </c>
      <c r="T911" s="187">
        <v>13898.161987232774</v>
      </c>
      <c r="U911" s="15">
        <v>14492.06665983347</v>
      </c>
      <c r="V911" s="15">
        <v>15900.190764289264</v>
      </c>
    </row>
    <row r="912" spans="1:22" ht="15" customHeight="1" x14ac:dyDescent="0.2">
      <c r="A912" s="263"/>
      <c r="B912" s="263"/>
      <c r="C912" s="263"/>
      <c r="D912" s="263"/>
      <c r="E912" s="263"/>
      <c r="F912" s="263"/>
      <c r="G912" s="263"/>
      <c r="H912" s="263"/>
      <c r="I912" s="263"/>
      <c r="J912" s="30"/>
      <c r="K912" s="31"/>
      <c r="L912" s="31"/>
      <c r="M912" s="31"/>
      <c r="N912" s="31"/>
      <c r="O912" s="31"/>
      <c r="P912" s="31"/>
      <c r="Q912" s="31"/>
      <c r="R912" s="31"/>
      <c r="S912" s="232"/>
      <c r="T912" s="233"/>
      <c r="U912" s="233"/>
      <c r="V912" s="233"/>
    </row>
    <row r="913" spans="1:22" ht="15" customHeight="1" x14ac:dyDescent="0.2">
      <c r="A913" s="60" t="s">
        <v>73</v>
      </c>
      <c r="B913" s="46"/>
      <c r="C913" s="47"/>
      <c r="D913" s="47"/>
      <c r="E913" s="47"/>
      <c r="F913" s="47"/>
      <c r="G913" s="47"/>
      <c r="H913" s="47"/>
      <c r="I913" s="47"/>
      <c r="J913" s="21"/>
      <c r="K913" s="22"/>
      <c r="L913" s="22"/>
      <c r="M913" s="22"/>
      <c r="N913" s="22"/>
      <c r="O913" s="22"/>
      <c r="P913" s="22"/>
      <c r="Q913" s="22"/>
      <c r="R913" s="22"/>
      <c r="S913" s="7"/>
      <c r="T913" s="49"/>
      <c r="U913" s="50"/>
      <c r="V913" s="50"/>
    </row>
    <row r="914" spans="1:22" ht="15" customHeight="1" x14ac:dyDescent="0.2">
      <c r="A914" s="61"/>
      <c r="J914" s="10"/>
      <c r="K914" s="11"/>
      <c r="L914" s="11"/>
      <c r="M914" s="11"/>
      <c r="N914" s="11"/>
      <c r="O914" s="11"/>
      <c r="P914" s="11"/>
      <c r="Q914" s="11"/>
      <c r="R914" s="11"/>
      <c r="S914" s="7"/>
      <c r="T914" s="49"/>
      <c r="U914" s="50"/>
      <c r="V914" s="50"/>
    </row>
    <row r="915" spans="1:22" ht="15" customHeight="1" x14ac:dyDescent="0.2">
      <c r="A915" s="51" t="s">
        <v>10</v>
      </c>
      <c r="B915" s="52">
        <v>4522.82</v>
      </c>
      <c r="C915" s="53">
        <v>4600.42</v>
      </c>
      <c r="D915" s="53">
        <v>4809.5200000000004</v>
      </c>
      <c r="E915" s="53">
        <v>5010.46</v>
      </c>
      <c r="F915" s="53">
        <v>5113.3599999999997</v>
      </c>
      <c r="G915" s="53">
        <v>5360.36</v>
      </c>
      <c r="H915" s="53">
        <v>5655.03</v>
      </c>
      <c r="I915" s="53">
        <v>6033.3</v>
      </c>
      <c r="J915" s="8">
        <v>6202.67</v>
      </c>
      <c r="K915" s="9">
        <v>6284.59</v>
      </c>
      <c r="L915" s="9">
        <v>6284.13</v>
      </c>
      <c r="M915" s="9">
        <v>6365.18</v>
      </c>
      <c r="N915" s="9">
        <v>6487.29</v>
      </c>
      <c r="O915" s="9">
        <v>6572.67</v>
      </c>
      <c r="P915" s="9">
        <v>6785.65</v>
      </c>
      <c r="Q915" s="9">
        <v>7077.93</v>
      </c>
      <c r="R915" s="9">
        <v>7212.84</v>
      </c>
      <c r="S915" s="9">
        <v>7494.48</v>
      </c>
      <c r="T915" s="186">
        <v>7694.47</v>
      </c>
      <c r="U915" s="9">
        <v>7972.96</v>
      </c>
      <c r="V915" s="9">
        <v>8087.12</v>
      </c>
    </row>
    <row r="916" spans="1:22" ht="15" customHeight="1" x14ac:dyDescent="0.2">
      <c r="A916" s="51" t="s">
        <v>11</v>
      </c>
      <c r="B916" s="51">
        <v>1488262</v>
      </c>
      <c r="C916" s="54">
        <v>2001861</v>
      </c>
      <c r="D916" s="54">
        <v>2063943</v>
      </c>
      <c r="E916" s="54">
        <v>2080510</v>
      </c>
      <c r="F916" s="54">
        <v>2563399</v>
      </c>
      <c r="G916" s="54">
        <v>2819437</v>
      </c>
      <c r="H916" s="54">
        <v>2844980</v>
      </c>
      <c r="I916" s="54">
        <v>3248377</v>
      </c>
      <c r="J916" s="10">
        <v>3238428</v>
      </c>
      <c r="K916" s="11">
        <v>5831241</v>
      </c>
      <c r="L916" s="12">
        <v>5782171</v>
      </c>
      <c r="M916" s="12">
        <v>3729057</v>
      </c>
      <c r="N916" s="12">
        <v>3719451</v>
      </c>
      <c r="O916" s="12">
        <v>3712471</v>
      </c>
      <c r="P916" s="12">
        <v>3757730</v>
      </c>
      <c r="Q916" s="12">
        <v>3658599</v>
      </c>
      <c r="R916" s="12">
        <v>3915426</v>
      </c>
      <c r="S916" s="12">
        <v>4111179</v>
      </c>
      <c r="T916" s="187">
        <v>4421312</v>
      </c>
      <c r="U916" s="15">
        <v>4495136</v>
      </c>
      <c r="V916" s="15">
        <v>5983709</v>
      </c>
    </row>
    <row r="917" spans="1:22" ht="15" customHeight="1" x14ac:dyDescent="0.2">
      <c r="A917" s="51" t="s">
        <v>12</v>
      </c>
      <c r="B917" s="51">
        <v>9435490</v>
      </c>
      <c r="C917" s="54">
        <v>12327843</v>
      </c>
      <c r="D917" s="54">
        <v>11241520</v>
      </c>
      <c r="E917" s="54">
        <v>12660072</v>
      </c>
      <c r="F917" s="54">
        <v>14732521</v>
      </c>
      <c r="G917" s="54">
        <v>16828765</v>
      </c>
      <c r="H917" s="54">
        <v>18303707</v>
      </c>
      <c r="I917" s="54">
        <v>30319277</v>
      </c>
      <c r="J917" s="13">
        <v>28884312</v>
      </c>
      <c r="K917" s="14">
        <v>27869320</v>
      </c>
      <c r="L917" s="11">
        <v>27372810</v>
      </c>
      <c r="M917" s="11">
        <v>28845445</v>
      </c>
      <c r="N917" s="11">
        <v>31757229</v>
      </c>
      <c r="O917" s="11">
        <v>31983426</v>
      </c>
      <c r="P917" s="11">
        <v>32867669</v>
      </c>
      <c r="Q917" s="11">
        <v>34530059</v>
      </c>
      <c r="R917" s="11">
        <v>37443340</v>
      </c>
      <c r="S917" s="11">
        <v>41670184</v>
      </c>
      <c r="T917" s="188">
        <v>43589812</v>
      </c>
      <c r="U917" s="11">
        <v>47059865</v>
      </c>
      <c r="V917" s="11">
        <v>50738597</v>
      </c>
    </row>
    <row r="918" spans="1:22" ht="15" customHeight="1" x14ac:dyDescent="0.2">
      <c r="A918" s="51" t="s">
        <v>13</v>
      </c>
      <c r="B918" s="51">
        <v>33152575</v>
      </c>
      <c r="C918" s="54">
        <v>36688091</v>
      </c>
      <c r="D918" s="54">
        <v>36559647</v>
      </c>
      <c r="E918" s="54">
        <v>37194482</v>
      </c>
      <c r="F918" s="54">
        <v>39708569</v>
      </c>
      <c r="G918" s="54">
        <v>42603518</v>
      </c>
      <c r="H918" s="54">
        <v>45649310</v>
      </c>
      <c r="I918" s="54">
        <v>45269496</v>
      </c>
      <c r="J918" s="10">
        <v>46680531</v>
      </c>
      <c r="K918" s="11">
        <v>49688630</v>
      </c>
      <c r="L918" s="11">
        <v>51766232</v>
      </c>
      <c r="M918" s="11">
        <v>55103467</v>
      </c>
      <c r="N918" s="11">
        <v>56757359</v>
      </c>
      <c r="O918" s="26">
        <v>56143652</v>
      </c>
      <c r="P918" s="26">
        <v>54405788</v>
      </c>
      <c r="Q918" s="26">
        <v>57596179</v>
      </c>
      <c r="R918" s="26">
        <v>59765983</v>
      </c>
      <c r="S918" s="11">
        <v>62133903</v>
      </c>
      <c r="T918" s="188">
        <v>64843544</v>
      </c>
      <c r="U918" s="11">
        <v>65221596</v>
      </c>
      <c r="V918" s="11">
        <v>64131175</v>
      </c>
    </row>
    <row r="919" spans="1:22" ht="15" customHeight="1" x14ac:dyDescent="0.2">
      <c r="A919" s="51" t="s">
        <v>14</v>
      </c>
      <c r="B919" s="51">
        <v>44076327</v>
      </c>
      <c r="C919" s="54">
        <v>51017795</v>
      </c>
      <c r="D919" s="54">
        <v>49865110</v>
      </c>
      <c r="E919" s="54">
        <v>51935064</v>
      </c>
      <c r="F919" s="54">
        <v>57004489</v>
      </c>
      <c r="G919" s="54">
        <v>62251720</v>
      </c>
      <c r="H919" s="54">
        <v>66797997</v>
      </c>
      <c r="I919" s="54">
        <v>78837150</v>
      </c>
      <c r="J919" s="10">
        <v>78803271</v>
      </c>
      <c r="K919" s="11">
        <v>83389191</v>
      </c>
      <c r="L919" s="11">
        <v>84921213</v>
      </c>
      <c r="M919" s="11">
        <v>87677969</v>
      </c>
      <c r="N919" s="11">
        <v>92234039</v>
      </c>
      <c r="O919" s="11">
        <v>91839549</v>
      </c>
      <c r="P919" s="11">
        <v>91031187</v>
      </c>
      <c r="Q919" s="11">
        <v>95784837</v>
      </c>
      <c r="R919" s="11">
        <v>101124749</v>
      </c>
      <c r="S919" s="11">
        <v>107915266</v>
      </c>
      <c r="T919" s="188">
        <v>112854668</v>
      </c>
      <c r="U919" s="11">
        <v>116776597</v>
      </c>
      <c r="V919" s="11">
        <v>120853481</v>
      </c>
    </row>
    <row r="920" spans="1:22" ht="15" customHeight="1" x14ac:dyDescent="0.2">
      <c r="A920" s="51"/>
      <c r="B920" s="51"/>
      <c r="C920" s="54"/>
      <c r="D920" s="54"/>
      <c r="E920" s="54"/>
      <c r="F920" s="54"/>
      <c r="G920" s="54"/>
      <c r="H920" s="54"/>
      <c r="I920" s="54"/>
      <c r="J920" s="10"/>
      <c r="K920" s="11"/>
      <c r="L920" s="11"/>
      <c r="M920" s="11"/>
      <c r="N920" s="11"/>
      <c r="O920" s="11"/>
      <c r="P920" s="11"/>
      <c r="Q920" s="11"/>
      <c r="R920" s="11"/>
      <c r="S920" s="11"/>
      <c r="T920" s="188"/>
      <c r="U920" s="11"/>
      <c r="V920" s="11"/>
    </row>
    <row r="921" spans="1:22" ht="15" customHeight="1" x14ac:dyDescent="0.2">
      <c r="A921" s="51" t="s">
        <v>15</v>
      </c>
      <c r="B921" s="55">
        <v>329.05620829482496</v>
      </c>
      <c r="C921" s="54">
        <v>435.14744305954673</v>
      </c>
      <c r="D921" s="54">
        <v>429.13700327683426</v>
      </c>
      <c r="E921" s="54">
        <v>415.23333186972854</v>
      </c>
      <c r="F921" s="54">
        <v>501.314008792653</v>
      </c>
      <c r="G921" s="54">
        <v>525.97903872127995</v>
      </c>
      <c r="H921" s="54">
        <v>503.08840094570678</v>
      </c>
      <c r="I921" s="54">
        <v>538.40800225415603</v>
      </c>
      <c r="J921" s="10">
        <v>522.1022559639639</v>
      </c>
      <c r="K921" s="11">
        <v>927.86339283867358</v>
      </c>
      <c r="L921" s="11">
        <v>920.12275366677648</v>
      </c>
      <c r="M921" s="11">
        <v>585.85256033607845</v>
      </c>
      <c r="N921" s="11">
        <v>573.34433946994818</v>
      </c>
      <c r="O921" s="11">
        <v>564.83453451945707</v>
      </c>
      <c r="P921" s="11">
        <v>553.77598314089289</v>
      </c>
      <c r="Q921" s="11">
        <v>516.90239943034192</v>
      </c>
      <c r="R921" s="11">
        <v>542.84110003826504</v>
      </c>
      <c r="S921" s="11">
        <v>548.56094085246741</v>
      </c>
      <c r="T921" s="188">
        <v>574.60903739958701</v>
      </c>
      <c r="U921" s="11">
        <v>563.79763600971285</v>
      </c>
      <c r="V921" s="11">
        <v>739.90604813580114</v>
      </c>
    </row>
    <row r="922" spans="1:22" ht="15" customHeight="1" x14ac:dyDescent="0.2">
      <c r="A922" s="51" t="s">
        <v>16</v>
      </c>
      <c r="B922" s="55">
        <v>2086.1962227106101</v>
      </c>
      <c r="C922" s="54">
        <v>2679.7211993687533</v>
      </c>
      <c r="D922" s="54">
        <v>2337.3475939386881</v>
      </c>
      <c r="E922" s="54">
        <v>2526.728484011448</v>
      </c>
      <c r="F922" s="54">
        <v>2881.1820407716259</v>
      </c>
      <c r="G922" s="54">
        <v>3139.4841018140573</v>
      </c>
      <c r="H922" s="54">
        <v>3236.7126257508803</v>
      </c>
      <c r="I922" s="54">
        <v>5025.3222945983125</v>
      </c>
      <c r="J922" s="10">
        <v>4656.7545911679972</v>
      </c>
      <c r="K922" s="11">
        <v>4434.5486340397701</v>
      </c>
      <c r="L922" s="11">
        <v>4355.8631027684023</v>
      </c>
      <c r="M922" s="11">
        <v>4531.7563682409609</v>
      </c>
      <c r="N922" s="11">
        <v>4895.2997322456677</v>
      </c>
      <c r="O922" s="11">
        <v>4866.123812697123</v>
      </c>
      <c r="P922" s="11">
        <v>4843.7023719172075</v>
      </c>
      <c r="Q922" s="11">
        <v>4878.5533340962684</v>
      </c>
      <c r="R922" s="11">
        <v>5191.2062377648745</v>
      </c>
      <c r="S922" s="11">
        <v>5560.1167792828855</v>
      </c>
      <c r="T922" s="188">
        <v>5665.0831051391451</v>
      </c>
      <c r="U922" s="11">
        <v>5902.4333497220605</v>
      </c>
      <c r="V922" s="11">
        <v>6274.0007567588955</v>
      </c>
    </row>
    <row r="923" spans="1:22" ht="15" customHeight="1" x14ac:dyDescent="0.2">
      <c r="A923" s="51" t="s">
        <v>17</v>
      </c>
      <c r="B923" s="55">
        <v>7330.0673031427305</v>
      </c>
      <c r="C923" s="54">
        <v>7974.9438094782645</v>
      </c>
      <c r="D923" s="54">
        <v>7601.5167833796295</v>
      </c>
      <c r="E923" s="54">
        <v>7423.3667168283946</v>
      </c>
      <c r="F923" s="54">
        <v>7765.6509614030701</v>
      </c>
      <c r="G923" s="54">
        <v>7947.8837242274776</v>
      </c>
      <c r="H923" s="54">
        <v>8072.3373704471951</v>
      </c>
      <c r="I923" s="54">
        <v>7503.2728357615233</v>
      </c>
      <c r="J923" s="10">
        <v>7525.8769207454206</v>
      </c>
      <c r="K923" s="11">
        <v>7906.4234898378409</v>
      </c>
      <c r="L923" s="11">
        <v>8237.6131620447068</v>
      </c>
      <c r="M923" s="11">
        <v>8657.0162980465593</v>
      </c>
      <c r="N923" s="11">
        <v>8749.0090623357373</v>
      </c>
      <c r="O923" s="12">
        <v>8541.9855249084467</v>
      </c>
      <c r="P923" s="12">
        <v>8017.7710315150362</v>
      </c>
      <c r="Q923" s="12">
        <v>8137.4326957175326</v>
      </c>
      <c r="R923" s="12">
        <v>8286.0541756090533</v>
      </c>
      <c r="S923" s="12">
        <v>8290.6222980113362</v>
      </c>
      <c r="T923" s="187">
        <v>8427.2918082726937</v>
      </c>
      <c r="U923" s="15">
        <v>8180.3490798900284</v>
      </c>
      <c r="V923" s="15">
        <v>7930.0387529800473</v>
      </c>
    </row>
    <row r="924" spans="1:22" ht="15" customHeight="1" x14ac:dyDescent="0.2">
      <c r="A924" s="57" t="s">
        <v>18</v>
      </c>
      <c r="B924" s="58">
        <v>9745.3197341481646</v>
      </c>
      <c r="C924" s="62">
        <v>11089.812451906564</v>
      </c>
      <c r="D924" s="62">
        <v>10368.001380595151</v>
      </c>
      <c r="E924" s="62">
        <v>10365.328532709571</v>
      </c>
      <c r="F924" s="62">
        <v>11148.147010967348</v>
      </c>
      <c r="G924" s="62">
        <v>11613.346864762816</v>
      </c>
      <c r="H924" s="62">
        <v>11812.138397143783</v>
      </c>
      <c r="I924" s="62">
        <v>13067.003132613992</v>
      </c>
      <c r="J924" s="17">
        <v>12704.733767877382</v>
      </c>
      <c r="K924" s="18">
        <v>13268.835516716284</v>
      </c>
      <c r="L924" s="18">
        <v>13513.599018479885</v>
      </c>
      <c r="M924" s="18">
        <v>13774.625226623599</v>
      </c>
      <c r="N924" s="18">
        <v>14217.653134051352</v>
      </c>
      <c r="O924" s="18">
        <v>13972.943872125026</v>
      </c>
      <c r="P924" s="18">
        <v>13415.249386573136</v>
      </c>
      <c r="Q924" s="18">
        <v>13532.888429244143</v>
      </c>
      <c r="R924" s="18">
        <v>14020.101513412192</v>
      </c>
      <c r="S924" s="12">
        <v>14399.30001814669</v>
      </c>
      <c r="T924" s="187">
        <v>14666.983950811426</v>
      </c>
      <c r="U924" s="15">
        <v>14646.580065621802</v>
      </c>
      <c r="V924" s="15">
        <v>14943.945557874744</v>
      </c>
    </row>
    <row r="925" spans="1:22" ht="15" customHeight="1" x14ac:dyDescent="0.2">
      <c r="A925" s="263"/>
      <c r="B925" s="263"/>
      <c r="C925" s="263"/>
      <c r="D925" s="263"/>
      <c r="E925" s="263"/>
      <c r="F925" s="263"/>
      <c r="G925" s="263"/>
      <c r="H925" s="263"/>
      <c r="I925" s="263"/>
      <c r="J925" s="30"/>
      <c r="K925" s="31"/>
      <c r="L925" s="31"/>
      <c r="M925" s="31"/>
      <c r="N925" s="31"/>
      <c r="O925" s="31"/>
      <c r="P925" s="31"/>
      <c r="Q925" s="31"/>
      <c r="R925" s="31"/>
      <c r="S925" s="232"/>
      <c r="T925" s="233"/>
      <c r="U925" s="233"/>
      <c r="V925" s="233"/>
    </row>
    <row r="926" spans="1:22" ht="15" customHeight="1" x14ac:dyDescent="0.2">
      <c r="A926" s="60" t="s">
        <v>554</v>
      </c>
      <c r="B926" s="46"/>
      <c r="C926" s="47"/>
      <c r="D926" s="47"/>
      <c r="E926" s="47"/>
      <c r="F926" s="47"/>
      <c r="G926" s="47"/>
      <c r="H926" s="47"/>
      <c r="I926" s="47"/>
      <c r="J926" s="21"/>
      <c r="K926" s="22"/>
      <c r="L926" s="22"/>
      <c r="M926" s="22"/>
      <c r="N926" s="22"/>
      <c r="O926" s="22"/>
      <c r="P926" s="22"/>
      <c r="Q926" s="22"/>
      <c r="R926" s="22"/>
      <c r="S926" s="7"/>
      <c r="T926" s="49"/>
      <c r="U926" s="50"/>
      <c r="V926" s="50"/>
    </row>
    <row r="927" spans="1:22" ht="15" customHeight="1" x14ac:dyDescent="0.2">
      <c r="A927" s="61"/>
      <c r="J927" s="10"/>
      <c r="K927" s="11"/>
      <c r="L927" s="11"/>
      <c r="M927" s="11"/>
      <c r="N927" s="11"/>
      <c r="O927" s="11"/>
      <c r="P927" s="11"/>
      <c r="Q927" s="11"/>
      <c r="R927" s="11"/>
      <c r="S927" s="7"/>
      <c r="T927" s="49"/>
      <c r="U927" s="50"/>
      <c r="V927" s="50"/>
    </row>
    <row r="928" spans="1:22" ht="15" customHeight="1" x14ac:dyDescent="0.2">
      <c r="A928" s="51" t="s">
        <v>10</v>
      </c>
      <c r="B928" s="52">
        <v>14514.58</v>
      </c>
      <c r="C928" s="53">
        <v>14976.56</v>
      </c>
      <c r="D928" s="53">
        <v>15217.96</v>
      </c>
      <c r="E928" s="53">
        <v>15536.99</v>
      </c>
      <c r="F928" s="53">
        <v>15952.28</v>
      </c>
      <c r="G928" s="53">
        <v>16253.14</v>
      </c>
      <c r="H928" s="53">
        <v>16660.34</v>
      </c>
      <c r="I928" s="53">
        <v>16909.570000000003</v>
      </c>
      <c r="J928" s="8">
        <v>17191.830000000002</v>
      </c>
      <c r="K928" s="9">
        <v>17244.93</v>
      </c>
      <c r="L928" s="9">
        <v>16837.16</v>
      </c>
      <c r="M928" s="9">
        <v>16758.82</v>
      </c>
      <c r="N928" s="9">
        <v>16980.03</v>
      </c>
      <c r="O928" s="9">
        <v>16979.22</v>
      </c>
      <c r="P928" s="9">
        <v>17195.66</v>
      </c>
      <c r="Q928" s="9">
        <v>17303.52</v>
      </c>
      <c r="R928" s="9">
        <v>17173.560000000001</v>
      </c>
      <c r="S928" s="9">
        <v>17086.27</v>
      </c>
      <c r="T928" s="186">
        <v>17132.009999999998</v>
      </c>
      <c r="U928" s="9">
        <v>16987.36</v>
      </c>
      <c r="V928" s="9">
        <v>16193.18</v>
      </c>
    </row>
    <row r="929" spans="1:22" ht="15" customHeight="1" x14ac:dyDescent="0.2">
      <c r="A929" s="51" t="s">
        <v>11</v>
      </c>
      <c r="B929" s="51">
        <v>6144352</v>
      </c>
      <c r="C929" s="54">
        <v>6577912</v>
      </c>
      <c r="D929" s="54">
        <v>9295663</v>
      </c>
      <c r="E929" s="54">
        <v>10835161</v>
      </c>
      <c r="F929" s="54">
        <v>10954335</v>
      </c>
      <c r="G929" s="54">
        <v>11447984</v>
      </c>
      <c r="H929" s="54">
        <v>11279750</v>
      </c>
      <c r="I929" s="54">
        <v>12263189</v>
      </c>
      <c r="J929" s="10">
        <v>13688557</v>
      </c>
      <c r="K929" s="11">
        <v>22329797</v>
      </c>
      <c r="L929" s="12">
        <v>20305322</v>
      </c>
      <c r="M929" s="12">
        <v>15268797</v>
      </c>
      <c r="N929" s="12">
        <v>14187646</v>
      </c>
      <c r="O929" s="12">
        <v>14763426</v>
      </c>
      <c r="P929" s="12">
        <v>15499100</v>
      </c>
      <c r="Q929" s="12">
        <v>14990742</v>
      </c>
      <c r="R929" s="12">
        <v>15214272</v>
      </c>
      <c r="S929" s="12">
        <v>15674409</v>
      </c>
      <c r="T929" s="187">
        <v>15123170</v>
      </c>
      <c r="U929" s="15">
        <v>14625077</v>
      </c>
      <c r="V929" s="15">
        <v>18667230</v>
      </c>
    </row>
    <row r="930" spans="1:22" ht="15" customHeight="1" x14ac:dyDescent="0.2">
      <c r="A930" s="51" t="s">
        <v>12</v>
      </c>
      <c r="B930" s="51">
        <v>56613810</v>
      </c>
      <c r="C930" s="54">
        <v>57868732</v>
      </c>
      <c r="D930" s="54">
        <v>65801578</v>
      </c>
      <c r="E930" s="54">
        <v>64291485</v>
      </c>
      <c r="F930" s="54">
        <v>67006492</v>
      </c>
      <c r="G930" s="54">
        <v>71249882</v>
      </c>
      <c r="H930" s="54">
        <v>75380023</v>
      </c>
      <c r="I930" s="54">
        <v>97389952</v>
      </c>
      <c r="J930" s="13">
        <v>94231503</v>
      </c>
      <c r="K930" s="14">
        <v>85779780</v>
      </c>
      <c r="L930" s="11">
        <v>81843622</v>
      </c>
      <c r="M930" s="11">
        <v>88821418</v>
      </c>
      <c r="N930" s="11">
        <v>94068342</v>
      </c>
      <c r="O930" s="11">
        <v>97770460</v>
      </c>
      <c r="P930" s="11">
        <v>99770427</v>
      </c>
      <c r="Q930" s="11">
        <v>102206003</v>
      </c>
      <c r="R930" s="11">
        <v>108312776</v>
      </c>
      <c r="S930" s="11">
        <v>111926590</v>
      </c>
      <c r="T930" s="188">
        <v>114966027</v>
      </c>
      <c r="U930" s="11">
        <v>118042077</v>
      </c>
      <c r="V930" s="11">
        <v>119571269</v>
      </c>
    </row>
    <row r="931" spans="1:22" ht="15" customHeight="1" x14ac:dyDescent="0.2">
      <c r="A931" s="51" t="s">
        <v>13</v>
      </c>
      <c r="B931" s="51">
        <v>49357266</v>
      </c>
      <c r="C931" s="54">
        <v>54972956</v>
      </c>
      <c r="D931" s="54">
        <v>56265585</v>
      </c>
      <c r="E931" s="54">
        <v>60309899</v>
      </c>
      <c r="F931" s="54">
        <v>64891987</v>
      </c>
      <c r="G931" s="54">
        <v>67347932</v>
      </c>
      <c r="H931" s="54">
        <v>86343471</v>
      </c>
      <c r="I931" s="54">
        <v>68503671</v>
      </c>
      <c r="J931" s="10">
        <v>82966389</v>
      </c>
      <c r="K931" s="11">
        <v>68605279</v>
      </c>
      <c r="L931" s="11">
        <v>70464276</v>
      </c>
      <c r="M931" s="11">
        <v>73666713</v>
      </c>
      <c r="N931" s="11">
        <v>76315602</v>
      </c>
      <c r="O931" s="26">
        <v>79442432</v>
      </c>
      <c r="P931" s="26">
        <v>79056389</v>
      </c>
      <c r="Q931" s="26">
        <v>85271725</v>
      </c>
      <c r="R931" s="26">
        <v>89114568</v>
      </c>
      <c r="S931" s="11">
        <v>88482085</v>
      </c>
      <c r="T931" s="188">
        <v>94127898</v>
      </c>
      <c r="U931" s="11">
        <v>93237986</v>
      </c>
      <c r="V931" s="11">
        <v>99554951</v>
      </c>
    </row>
    <row r="932" spans="1:22" ht="15" customHeight="1" x14ac:dyDescent="0.2">
      <c r="A932" s="51" t="s">
        <v>14</v>
      </c>
      <c r="B932" s="51">
        <v>112115428</v>
      </c>
      <c r="C932" s="54">
        <v>119419600</v>
      </c>
      <c r="D932" s="54">
        <v>131362826</v>
      </c>
      <c r="E932" s="54">
        <v>135436545</v>
      </c>
      <c r="F932" s="54">
        <v>142852814</v>
      </c>
      <c r="G932" s="54">
        <v>150045798</v>
      </c>
      <c r="H932" s="54">
        <v>173003244</v>
      </c>
      <c r="I932" s="54">
        <v>178156812</v>
      </c>
      <c r="J932" s="10">
        <v>190886449</v>
      </c>
      <c r="K932" s="11">
        <v>176714856</v>
      </c>
      <c r="L932" s="11">
        <v>172613220</v>
      </c>
      <c r="M932" s="11">
        <v>177756928</v>
      </c>
      <c r="N932" s="11">
        <v>184571590</v>
      </c>
      <c r="O932" s="11">
        <v>191976318</v>
      </c>
      <c r="P932" s="11">
        <v>194325916</v>
      </c>
      <c r="Q932" s="11">
        <v>202468470</v>
      </c>
      <c r="R932" s="11">
        <v>212641616</v>
      </c>
      <c r="S932" s="11">
        <v>216083084</v>
      </c>
      <c r="T932" s="188">
        <v>224217095</v>
      </c>
      <c r="U932" s="11">
        <v>225905140</v>
      </c>
      <c r="V932" s="11">
        <v>237793450</v>
      </c>
    </row>
    <row r="933" spans="1:22" ht="15" customHeight="1" x14ac:dyDescent="0.2">
      <c r="A933" s="51"/>
      <c r="J933" s="10"/>
      <c r="K933" s="11"/>
      <c r="L933" s="11"/>
      <c r="M933" s="11"/>
      <c r="N933" s="11"/>
      <c r="O933" s="11"/>
      <c r="P933" s="11"/>
      <c r="Q933" s="11"/>
      <c r="R933" s="11"/>
      <c r="S933" s="11"/>
      <c r="T933" s="188"/>
      <c r="U933" s="11"/>
      <c r="V933" s="11"/>
    </row>
    <row r="934" spans="1:22" ht="15" customHeight="1" x14ac:dyDescent="0.2">
      <c r="A934" s="51" t="s">
        <v>15</v>
      </c>
      <c r="B934" s="55">
        <v>423.32275546381641</v>
      </c>
      <c r="C934" s="54">
        <v>439.21381144935822</v>
      </c>
      <c r="D934" s="54">
        <v>610.83502650815228</v>
      </c>
      <c r="E934" s="54">
        <v>697.37838538867572</v>
      </c>
      <c r="F934" s="54">
        <v>686.69400236204478</v>
      </c>
      <c r="G934" s="54">
        <v>704.35521997595549</v>
      </c>
      <c r="H934" s="54">
        <v>677.0420051451531</v>
      </c>
      <c r="I934" s="54">
        <v>725.22181226370617</v>
      </c>
      <c r="J934" s="10">
        <v>796.22454386763934</v>
      </c>
      <c r="K934" s="11">
        <v>1294.8615622098785</v>
      </c>
      <c r="L934" s="11">
        <v>1205.9826003910398</v>
      </c>
      <c r="M934" s="11">
        <v>911.09021995582032</v>
      </c>
      <c r="N934" s="11">
        <v>835.54893601483627</v>
      </c>
      <c r="O934" s="11">
        <v>869.49965899493611</v>
      </c>
      <c r="P934" s="11">
        <v>901.33789572485148</v>
      </c>
      <c r="Q934" s="11">
        <v>866.34060584204826</v>
      </c>
      <c r="R934" s="11">
        <v>885.91253065759213</v>
      </c>
      <c r="S934" s="11">
        <v>917.3686825737858</v>
      </c>
      <c r="T934" s="188">
        <v>882.74347259895376</v>
      </c>
      <c r="U934" s="11">
        <v>860.93878036375281</v>
      </c>
      <c r="V934" s="11">
        <v>1152.7834557511248</v>
      </c>
    </row>
    <row r="935" spans="1:22" ht="15" customHeight="1" x14ac:dyDescent="0.2">
      <c r="A935" s="51" t="s">
        <v>16</v>
      </c>
      <c r="B935" s="55">
        <v>3900.4786910816574</v>
      </c>
      <c r="C935" s="54">
        <v>3863.9535380621451</v>
      </c>
      <c r="D935" s="54">
        <v>4323.9421052493244</v>
      </c>
      <c r="E935" s="54">
        <v>4137.9626941898014</v>
      </c>
      <c r="F935" s="54">
        <v>4200.4335430421233</v>
      </c>
      <c r="G935" s="54">
        <v>4383.7610455579661</v>
      </c>
      <c r="H935" s="54">
        <v>4524.5188873696452</v>
      </c>
      <c r="I935" s="54">
        <v>5759.457632571377</v>
      </c>
      <c r="J935" s="10">
        <v>5481.1793159890476</v>
      </c>
      <c r="K935" s="11">
        <v>4974.2028526645217</v>
      </c>
      <c r="L935" s="11">
        <v>4860.8923357620879</v>
      </c>
      <c r="M935" s="11">
        <v>5299.9804282163068</v>
      </c>
      <c r="N935" s="11">
        <v>5539.9396820853681</v>
      </c>
      <c r="O935" s="11">
        <v>5758.2421336198004</v>
      </c>
      <c r="P935" s="11">
        <v>5802.0702316747365</v>
      </c>
      <c r="Q935" s="11">
        <v>5906.659627636458</v>
      </c>
      <c r="R935" s="11">
        <v>6306.9495200762094</v>
      </c>
      <c r="S935" s="11">
        <v>6550.6743133521823</v>
      </c>
      <c r="T935" s="188">
        <v>6710.5977056982811</v>
      </c>
      <c r="U935" s="11">
        <v>6948.8182389729773</v>
      </c>
      <c r="V935" s="11">
        <v>7384.0511252267925</v>
      </c>
    </row>
    <row r="936" spans="1:22" ht="15" customHeight="1" x14ac:dyDescent="0.2">
      <c r="A936" s="51" t="s">
        <v>17</v>
      </c>
      <c r="B936" s="55">
        <v>3400.5300876773563</v>
      </c>
      <c r="C936" s="54">
        <v>3670.5996570641055</v>
      </c>
      <c r="D936" s="54">
        <v>3697.314554644644</v>
      </c>
      <c r="E936" s="54">
        <v>3881.6977419693262</v>
      </c>
      <c r="F936" s="54">
        <v>4067.881644504735</v>
      </c>
      <c r="G936" s="54">
        <v>4143.6874351663746</v>
      </c>
      <c r="H936" s="54">
        <v>5182.5755656847341</v>
      </c>
      <c r="I936" s="54">
        <v>4051.1775876027591</v>
      </c>
      <c r="J936" s="10">
        <v>4825.9195792419996</v>
      </c>
      <c r="K936" s="11">
        <v>3978.2868935971323</v>
      </c>
      <c r="L936" s="11">
        <v>4185.0452214031347</v>
      </c>
      <c r="M936" s="11">
        <v>4395.6980861421034</v>
      </c>
      <c r="N936" s="11">
        <v>4494.4326953485952</v>
      </c>
      <c r="O936" s="12">
        <v>4678.8033843721914</v>
      </c>
      <c r="P936" s="12">
        <v>4597.4617432538207</v>
      </c>
      <c r="Q936" s="12">
        <v>4927.998754010745</v>
      </c>
      <c r="R936" s="12">
        <v>5189.0562003451814</v>
      </c>
      <c r="S936" s="12">
        <v>5178.5489167618207</v>
      </c>
      <c r="T936" s="187">
        <v>5494.2705496903172</v>
      </c>
      <c r="U936" s="15">
        <v>5488.6683981501537</v>
      </c>
      <c r="V936" s="15">
        <v>6147.9555590686941</v>
      </c>
    </row>
    <row r="937" spans="1:22" ht="15" customHeight="1" x14ac:dyDescent="0.2">
      <c r="A937" s="57" t="s">
        <v>18</v>
      </c>
      <c r="B937" s="58">
        <v>7724.3315342228298</v>
      </c>
      <c r="C937" s="62">
        <v>7973.7670065756092</v>
      </c>
      <c r="D937" s="62">
        <v>8632.0916864021201</v>
      </c>
      <c r="E937" s="62">
        <v>8717.0388215478033</v>
      </c>
      <c r="F937" s="62">
        <v>8955.009189908902</v>
      </c>
      <c r="G937" s="62">
        <v>9231.8037007002949</v>
      </c>
      <c r="H937" s="62">
        <v>10384.136458199533</v>
      </c>
      <c r="I937" s="62">
        <v>10535.857032437842</v>
      </c>
      <c r="J937" s="17">
        <v>11103.323439098687</v>
      </c>
      <c r="K937" s="18">
        <v>10247.351308471532</v>
      </c>
      <c r="L937" s="18">
        <v>10251.920157556262</v>
      </c>
      <c r="M937" s="18">
        <v>10606.76873431423</v>
      </c>
      <c r="N937" s="18">
        <v>10869.9213134488</v>
      </c>
      <c r="O937" s="18">
        <v>11306.545176986929</v>
      </c>
      <c r="P937" s="18">
        <v>11300.869870653409</v>
      </c>
      <c r="Q937" s="18">
        <v>11700.998987489251</v>
      </c>
      <c r="R937" s="18">
        <v>12381.918251078983</v>
      </c>
      <c r="S937" s="12">
        <v>12646.591912687789</v>
      </c>
      <c r="T937" s="187">
        <v>13087.611727987553</v>
      </c>
      <c r="U937" s="15">
        <v>13298.425417486884</v>
      </c>
      <c r="V937" s="15">
        <v>14684.790140046613</v>
      </c>
    </row>
    <row r="938" spans="1:22" ht="15" customHeight="1" x14ac:dyDescent="0.2">
      <c r="A938" s="263"/>
      <c r="B938" s="263"/>
      <c r="C938" s="263"/>
      <c r="D938" s="263"/>
      <c r="E938" s="263"/>
      <c r="F938" s="263"/>
      <c r="G938" s="263"/>
      <c r="H938" s="263"/>
      <c r="I938" s="263"/>
      <c r="J938" s="30"/>
      <c r="K938" s="31"/>
      <c r="L938" s="31"/>
      <c r="M938" s="31"/>
      <c r="N938" s="31"/>
      <c r="O938" s="31"/>
      <c r="P938" s="31"/>
      <c r="Q938" s="31"/>
      <c r="R938" s="31"/>
      <c r="S938" s="232"/>
      <c r="T938" s="233"/>
      <c r="U938" s="233"/>
      <c r="V938" s="233"/>
    </row>
    <row r="939" spans="1:22" ht="15" customHeight="1" x14ac:dyDescent="0.2">
      <c r="A939" s="60" t="s">
        <v>74</v>
      </c>
      <c r="B939" s="46"/>
      <c r="C939" s="47"/>
      <c r="D939" s="47"/>
      <c r="E939" s="47"/>
      <c r="F939" s="47"/>
      <c r="G939" s="47"/>
      <c r="H939" s="47"/>
      <c r="I939" s="47"/>
      <c r="J939" s="21"/>
      <c r="K939" s="22"/>
      <c r="L939" s="22"/>
      <c r="M939" s="22"/>
      <c r="N939" s="22"/>
      <c r="O939" s="22"/>
      <c r="P939" s="22"/>
      <c r="Q939" s="22"/>
      <c r="R939" s="22"/>
      <c r="S939" s="7"/>
      <c r="T939" s="49"/>
      <c r="U939" s="50"/>
      <c r="V939" s="50"/>
    </row>
    <row r="940" spans="1:22" ht="15" customHeight="1" x14ac:dyDescent="0.2">
      <c r="A940" s="61"/>
      <c r="J940" s="10"/>
      <c r="K940" s="11"/>
      <c r="L940" s="11"/>
      <c r="M940" s="11"/>
      <c r="N940" s="11"/>
      <c r="O940" s="11"/>
      <c r="P940" s="11"/>
      <c r="Q940" s="11"/>
      <c r="R940" s="11"/>
      <c r="S940" s="7"/>
      <c r="T940" s="49"/>
      <c r="U940" s="50"/>
      <c r="V940" s="50"/>
    </row>
    <row r="941" spans="1:22" ht="15" customHeight="1" x14ac:dyDescent="0.2">
      <c r="A941" s="51" t="s">
        <v>10</v>
      </c>
      <c r="B941" s="52">
        <v>5237.63</v>
      </c>
      <c r="C941" s="53">
        <v>5505.52</v>
      </c>
      <c r="D941" s="53">
        <v>5863.01</v>
      </c>
      <c r="E941" s="53">
        <v>6221.24</v>
      </c>
      <c r="F941" s="53">
        <v>6673.64</v>
      </c>
      <c r="G941" s="53">
        <v>7124.07</v>
      </c>
      <c r="H941" s="53">
        <v>7861.19</v>
      </c>
      <c r="I941" s="53">
        <v>8667.93</v>
      </c>
      <c r="J941" s="8">
        <v>9381.74</v>
      </c>
      <c r="K941" s="9">
        <v>9834.42</v>
      </c>
      <c r="L941" s="9">
        <v>10248.120000000001</v>
      </c>
      <c r="M941" s="9">
        <v>10699.42</v>
      </c>
      <c r="N941" s="9">
        <v>11042.6</v>
      </c>
      <c r="O941" s="9">
        <v>11660.92</v>
      </c>
      <c r="P941" s="9">
        <v>12179.56</v>
      </c>
      <c r="Q941" s="9">
        <v>12970.3</v>
      </c>
      <c r="R941" s="9">
        <v>13916.56</v>
      </c>
      <c r="S941" s="9">
        <v>14901.62</v>
      </c>
      <c r="T941" s="186">
        <v>15937.31</v>
      </c>
      <c r="U941" s="9">
        <v>16829.419999999998</v>
      </c>
      <c r="V941" s="9">
        <v>16766.18</v>
      </c>
    </row>
    <row r="942" spans="1:22" ht="15" customHeight="1" x14ac:dyDescent="0.2">
      <c r="A942" s="51" t="s">
        <v>11</v>
      </c>
      <c r="B942" s="51">
        <v>1267470</v>
      </c>
      <c r="C942" s="54">
        <v>1422780</v>
      </c>
      <c r="D942" s="54">
        <v>1941978</v>
      </c>
      <c r="E942" s="54">
        <v>2535270</v>
      </c>
      <c r="F942" s="54">
        <v>2724621</v>
      </c>
      <c r="G942" s="54">
        <v>3050506</v>
      </c>
      <c r="H942" s="54">
        <v>3025378</v>
      </c>
      <c r="I942" s="54">
        <v>3341082</v>
      </c>
      <c r="J942" s="10">
        <v>3740993</v>
      </c>
      <c r="K942" s="11">
        <v>7362291</v>
      </c>
      <c r="L942" s="12">
        <v>5538350</v>
      </c>
      <c r="M942" s="12">
        <v>6776742</v>
      </c>
      <c r="N942" s="12">
        <v>5594020</v>
      </c>
      <c r="O942" s="12">
        <v>5595384</v>
      </c>
      <c r="P942" s="12">
        <v>6184220</v>
      </c>
      <c r="Q942" s="12">
        <v>5961925</v>
      </c>
      <c r="R942" s="12">
        <v>6749327</v>
      </c>
      <c r="S942" s="12">
        <v>7110280</v>
      </c>
      <c r="T942" s="187">
        <v>7161781</v>
      </c>
      <c r="U942" s="15">
        <v>6354356</v>
      </c>
      <c r="V942" s="15">
        <v>11303262</v>
      </c>
    </row>
    <row r="943" spans="1:22" ht="15" customHeight="1" x14ac:dyDescent="0.2">
      <c r="A943" s="51" t="s">
        <v>12</v>
      </c>
      <c r="B943" s="51">
        <v>20255676</v>
      </c>
      <c r="C943" s="54">
        <v>21214593</v>
      </c>
      <c r="D943" s="54">
        <v>23478966</v>
      </c>
      <c r="E943" s="54">
        <v>21450857</v>
      </c>
      <c r="F943" s="54">
        <v>24268162</v>
      </c>
      <c r="G943" s="54">
        <v>27899713</v>
      </c>
      <c r="H943" s="54">
        <v>31984364</v>
      </c>
      <c r="I943" s="54">
        <v>49483668</v>
      </c>
      <c r="J943" s="13">
        <v>49535692</v>
      </c>
      <c r="K943" s="14">
        <v>47829222</v>
      </c>
      <c r="L943" s="11">
        <v>48820649</v>
      </c>
      <c r="M943" s="11">
        <v>53940094</v>
      </c>
      <c r="N943" s="11">
        <v>57976669</v>
      </c>
      <c r="O943" s="11">
        <v>62001414</v>
      </c>
      <c r="P943" s="11">
        <v>63852478</v>
      </c>
      <c r="Q943" s="11">
        <v>69728856</v>
      </c>
      <c r="R943" s="11">
        <v>78233836</v>
      </c>
      <c r="S943" s="11">
        <v>87728759</v>
      </c>
      <c r="T943" s="188">
        <v>94903490</v>
      </c>
      <c r="U943" s="11">
        <v>104487278</v>
      </c>
      <c r="V943" s="11">
        <v>109872811</v>
      </c>
    </row>
    <row r="944" spans="1:22" ht="15" customHeight="1" x14ac:dyDescent="0.2">
      <c r="A944" s="51" t="s">
        <v>13</v>
      </c>
      <c r="B944" s="51">
        <v>23969866</v>
      </c>
      <c r="C944" s="54">
        <v>26279891</v>
      </c>
      <c r="D944" s="54">
        <v>27540722</v>
      </c>
      <c r="E944" s="54">
        <v>30727883</v>
      </c>
      <c r="F944" s="54">
        <v>35506156</v>
      </c>
      <c r="G944" s="54">
        <v>39001389</v>
      </c>
      <c r="H944" s="54">
        <v>48418475</v>
      </c>
      <c r="I944" s="54">
        <v>43720187</v>
      </c>
      <c r="J944" s="10">
        <v>45778329</v>
      </c>
      <c r="K944" s="11">
        <v>49681630</v>
      </c>
      <c r="L944" s="11">
        <v>52882190</v>
      </c>
      <c r="M944" s="11">
        <v>55460050</v>
      </c>
      <c r="N944" s="11">
        <v>56300487</v>
      </c>
      <c r="O944" s="26">
        <v>63347048</v>
      </c>
      <c r="P944" s="26">
        <v>68420104</v>
      </c>
      <c r="Q944" s="26">
        <v>80995284</v>
      </c>
      <c r="R944" s="26">
        <v>96437556</v>
      </c>
      <c r="S944" s="11">
        <v>108418980</v>
      </c>
      <c r="T944" s="188">
        <v>129989653</v>
      </c>
      <c r="U944" s="11">
        <v>133809079</v>
      </c>
      <c r="V944" s="11">
        <v>129160438</v>
      </c>
    </row>
    <row r="945" spans="1:22" ht="15" customHeight="1" x14ac:dyDescent="0.2">
      <c r="A945" s="51" t="s">
        <v>14</v>
      </c>
      <c r="B945" s="51">
        <v>45493012</v>
      </c>
      <c r="C945" s="54">
        <v>48917264</v>
      </c>
      <c r="D945" s="54">
        <v>52961666</v>
      </c>
      <c r="E945" s="54">
        <v>54714010</v>
      </c>
      <c r="F945" s="54">
        <v>62498939</v>
      </c>
      <c r="G945" s="54">
        <v>69951608</v>
      </c>
      <c r="H945" s="54">
        <v>83428217</v>
      </c>
      <c r="I945" s="54">
        <v>96544937</v>
      </c>
      <c r="J945" s="10">
        <v>99055014</v>
      </c>
      <c r="K945" s="11">
        <v>104873143</v>
      </c>
      <c r="L945" s="11">
        <v>107241189</v>
      </c>
      <c r="M945" s="11">
        <v>116176886</v>
      </c>
      <c r="N945" s="11">
        <v>119871176</v>
      </c>
      <c r="O945" s="11">
        <v>130943846</v>
      </c>
      <c r="P945" s="11">
        <v>138456802</v>
      </c>
      <c r="Q945" s="11">
        <v>156686065</v>
      </c>
      <c r="R945" s="11">
        <v>181420719</v>
      </c>
      <c r="S945" s="11">
        <v>203258019</v>
      </c>
      <c r="T945" s="188">
        <v>232054924</v>
      </c>
      <c r="U945" s="11">
        <v>244650713</v>
      </c>
      <c r="V945" s="11">
        <v>250336511</v>
      </c>
    </row>
    <row r="946" spans="1:22" ht="15" customHeight="1" x14ac:dyDescent="0.2">
      <c r="A946" s="51"/>
      <c r="J946" s="10"/>
      <c r="K946" s="11"/>
      <c r="L946" s="11"/>
      <c r="M946" s="11"/>
      <c r="N946" s="11"/>
      <c r="O946" s="11"/>
      <c r="P946" s="11"/>
      <c r="Q946" s="11"/>
      <c r="R946" s="11"/>
      <c r="S946" s="11"/>
      <c r="T946" s="188"/>
      <c r="U946" s="11"/>
      <c r="V946" s="11"/>
    </row>
    <row r="947" spans="1:22" ht="15" customHeight="1" x14ac:dyDescent="0.2">
      <c r="A947" s="51" t="s">
        <v>15</v>
      </c>
      <c r="B947" s="55">
        <v>241.99303883626754</v>
      </c>
      <c r="C947" s="54">
        <v>258.42790508435166</v>
      </c>
      <c r="D947" s="54">
        <v>331.22542857678906</v>
      </c>
      <c r="E947" s="54">
        <v>407.51843683895817</v>
      </c>
      <c r="F947" s="54">
        <v>408.26610365557627</v>
      </c>
      <c r="G947" s="54">
        <v>428.19708397025857</v>
      </c>
      <c r="H947" s="54">
        <v>384.84987641820135</v>
      </c>
      <c r="I947" s="54">
        <v>385.45327431116772</v>
      </c>
      <c r="J947" s="10">
        <v>398.75257681410909</v>
      </c>
      <c r="K947" s="11">
        <v>748.62482993404797</v>
      </c>
      <c r="L947" s="11">
        <v>540.42595129643291</v>
      </c>
      <c r="M947" s="11">
        <v>633.3747062924906</v>
      </c>
      <c r="N947" s="11">
        <v>506.58540561099738</v>
      </c>
      <c r="O947" s="11">
        <v>479.84069867557622</v>
      </c>
      <c r="P947" s="11">
        <v>507.753974692025</v>
      </c>
      <c r="Q947" s="11">
        <v>459.65976114661959</v>
      </c>
      <c r="R947" s="11">
        <v>484.98529809090752</v>
      </c>
      <c r="S947" s="11">
        <v>477.14812215047755</v>
      </c>
      <c r="T947" s="188">
        <v>449.3720081996272</v>
      </c>
      <c r="U947" s="11">
        <v>377.57427172178251</v>
      </c>
      <c r="V947" s="11">
        <v>674.1703834743513</v>
      </c>
    </row>
    <row r="948" spans="1:22" ht="15" customHeight="1" x14ac:dyDescent="0.2">
      <c r="A948" s="51" t="s">
        <v>16</v>
      </c>
      <c r="B948" s="55">
        <v>3867.3361806771381</v>
      </c>
      <c r="C948" s="54">
        <v>3853.3313837748292</v>
      </c>
      <c r="D948" s="54">
        <v>4004.5925215887401</v>
      </c>
      <c r="E948" s="54">
        <v>3448.0034526878885</v>
      </c>
      <c r="F948" s="54">
        <v>3636.4206040481654</v>
      </c>
      <c r="G948" s="54">
        <v>3916.2603680199663</v>
      </c>
      <c r="H948" s="54">
        <v>4068.6415161063405</v>
      </c>
      <c r="I948" s="54">
        <v>5708.8218294333246</v>
      </c>
      <c r="J948" s="10">
        <v>5280.0111706357247</v>
      </c>
      <c r="K948" s="11">
        <v>4863.4512253900075</v>
      </c>
      <c r="L948" s="11">
        <v>4763.8639086973999</v>
      </c>
      <c r="M948" s="11">
        <v>5041.4035527159413</v>
      </c>
      <c r="N948" s="11">
        <v>5250.273395758245</v>
      </c>
      <c r="O948" s="11">
        <v>5317.0259293434819</v>
      </c>
      <c r="P948" s="11">
        <v>5242.593164285081</v>
      </c>
      <c r="Q948" s="11">
        <v>5376.0403383113735</v>
      </c>
      <c r="R948" s="11">
        <v>5621.6360939772476</v>
      </c>
      <c r="S948" s="11">
        <v>5887.1960900895338</v>
      </c>
      <c r="T948" s="188">
        <v>5954.7997748679045</v>
      </c>
      <c r="U948" s="11">
        <v>6208.6083774723083</v>
      </c>
      <c r="V948" s="11">
        <v>6553.2405711974943</v>
      </c>
    </row>
    <row r="949" spans="1:22" ht="15" customHeight="1" x14ac:dyDescent="0.2">
      <c r="A949" s="51" t="s">
        <v>17</v>
      </c>
      <c r="B949" s="55">
        <v>4576.4718011772502</v>
      </c>
      <c r="C949" s="54">
        <v>4773.3712710152713</v>
      </c>
      <c r="D949" s="54">
        <v>4697.3690988076087</v>
      </c>
      <c r="E949" s="54">
        <v>4939.1894541924121</v>
      </c>
      <c r="F949" s="54">
        <v>5320.3583052127469</v>
      </c>
      <c r="G949" s="54">
        <v>5474.5937364455995</v>
      </c>
      <c r="H949" s="54">
        <v>6159.1788266153089</v>
      </c>
      <c r="I949" s="54">
        <v>5043.9017158652641</v>
      </c>
      <c r="J949" s="10">
        <v>4879.5137149398724</v>
      </c>
      <c r="K949" s="11">
        <v>5051.8108846276646</v>
      </c>
      <c r="L949" s="11">
        <v>5160.1845021330737</v>
      </c>
      <c r="M949" s="11">
        <v>5183.4632157630977</v>
      </c>
      <c r="N949" s="11">
        <v>5098.4810642421171</v>
      </c>
      <c r="O949" s="12">
        <v>5432.4228277014163</v>
      </c>
      <c r="P949" s="12">
        <v>5617.6170567738081</v>
      </c>
      <c r="Q949" s="12">
        <v>6244.6731378611139</v>
      </c>
      <c r="R949" s="12">
        <v>6929.6978563668035</v>
      </c>
      <c r="S949" s="12">
        <v>7275.6505668511209</v>
      </c>
      <c r="T949" s="187">
        <v>8156.3107575870708</v>
      </c>
      <c r="U949" s="15">
        <v>7950.9025860665442</v>
      </c>
      <c r="V949" s="15">
        <v>7703.6294492842135</v>
      </c>
    </row>
    <row r="950" spans="1:22" ht="15" customHeight="1" x14ac:dyDescent="0.2">
      <c r="A950" s="57" t="s">
        <v>18</v>
      </c>
      <c r="B950" s="58">
        <v>8685.8010206906565</v>
      </c>
      <c r="C950" s="62">
        <v>8885.130559874453</v>
      </c>
      <c r="D950" s="62">
        <v>9033.1870489731373</v>
      </c>
      <c r="E950" s="62">
        <v>8794.7113437192584</v>
      </c>
      <c r="F950" s="62">
        <v>9365.0450129164892</v>
      </c>
      <c r="G950" s="62">
        <v>9819.0511884358239</v>
      </c>
      <c r="H950" s="62">
        <v>10612.670219139851</v>
      </c>
      <c r="I950" s="62">
        <v>11138.176819609756</v>
      </c>
      <c r="J950" s="17">
        <v>10558.277462389706</v>
      </c>
      <c r="K950" s="18">
        <v>10663.886939951721</v>
      </c>
      <c r="L950" s="18">
        <v>10464.474362126906</v>
      </c>
      <c r="M950" s="18">
        <v>10858.24147477153</v>
      </c>
      <c r="N950" s="18">
        <v>10855.339865611359</v>
      </c>
      <c r="O950" s="18">
        <v>11229.289455720475</v>
      </c>
      <c r="P950" s="18">
        <v>11367.964195750914</v>
      </c>
      <c r="Q950" s="18">
        <v>12080.373237319107</v>
      </c>
      <c r="R950" s="18">
        <v>13036.319248434958</v>
      </c>
      <c r="S950" s="12">
        <v>13639.994779091132</v>
      </c>
      <c r="T950" s="187">
        <v>14560.482540654602</v>
      </c>
      <c r="U950" s="15">
        <v>14537.085235260634</v>
      </c>
      <c r="V950" s="15">
        <v>14931.040403956058</v>
      </c>
    </row>
    <row r="951" spans="1:22" ht="15" customHeight="1" x14ac:dyDescent="0.2">
      <c r="A951" s="263"/>
      <c r="B951" s="263"/>
      <c r="C951" s="263"/>
      <c r="D951" s="263"/>
      <c r="E951" s="263"/>
      <c r="F951" s="263"/>
      <c r="G951" s="263"/>
      <c r="H951" s="263"/>
      <c r="I951" s="263"/>
      <c r="J951" s="30"/>
      <c r="K951" s="31"/>
      <c r="L951" s="31"/>
      <c r="M951" s="31"/>
      <c r="N951" s="31"/>
      <c r="O951" s="31"/>
      <c r="P951" s="31"/>
      <c r="Q951" s="31"/>
      <c r="R951" s="31"/>
      <c r="S951" s="232"/>
      <c r="T951" s="233"/>
      <c r="U951" s="233"/>
      <c r="V951" s="233"/>
    </row>
    <row r="952" spans="1:22" ht="15" customHeight="1" x14ac:dyDescent="0.2">
      <c r="A952" s="145" t="s">
        <v>563</v>
      </c>
      <c r="B952" s="46"/>
      <c r="C952" s="47"/>
      <c r="D952" s="47"/>
      <c r="E952" s="47"/>
      <c r="F952" s="47"/>
      <c r="G952" s="47"/>
      <c r="H952" s="47"/>
      <c r="I952" s="47"/>
      <c r="J952" s="21"/>
      <c r="K952" s="22"/>
      <c r="L952" s="22"/>
      <c r="M952" s="22"/>
      <c r="N952" s="22"/>
      <c r="O952" s="22"/>
      <c r="P952" s="22"/>
      <c r="Q952" s="22"/>
      <c r="R952" s="22"/>
      <c r="S952" s="7"/>
      <c r="T952" s="49"/>
      <c r="U952" s="50"/>
      <c r="V952" s="50"/>
    </row>
    <row r="953" spans="1:22" ht="15" customHeight="1" x14ac:dyDescent="0.2">
      <c r="A953" s="65"/>
      <c r="J953" s="10"/>
      <c r="K953" s="11"/>
      <c r="L953" s="11"/>
      <c r="M953" s="11"/>
      <c r="N953" s="11"/>
      <c r="O953" s="11"/>
      <c r="P953" s="11"/>
      <c r="Q953" s="11"/>
      <c r="R953" s="11"/>
      <c r="S953" s="7"/>
      <c r="T953" s="49"/>
      <c r="U953" s="50"/>
      <c r="V953" s="50"/>
    </row>
    <row r="954" spans="1:22" ht="15" customHeight="1" x14ac:dyDescent="0.2">
      <c r="A954" s="51" t="s">
        <v>10</v>
      </c>
      <c r="B954" s="52">
        <v>648023.05999999982</v>
      </c>
      <c r="C954" s="53">
        <v>652468.41999999993</v>
      </c>
      <c r="D954" s="53">
        <v>656897.34000000008</v>
      </c>
      <c r="E954" s="53">
        <v>661375.91000000015</v>
      </c>
      <c r="F954" s="53">
        <v>665086.43000000005</v>
      </c>
      <c r="G954" s="53">
        <v>672559.80999999959</v>
      </c>
      <c r="H954" s="53">
        <v>679328.24000000011</v>
      </c>
      <c r="I954" s="53">
        <v>683313.65000000026</v>
      </c>
      <c r="J954" s="8">
        <v>686612</v>
      </c>
      <c r="K954" s="9">
        <v>688012</v>
      </c>
      <c r="L954" s="9">
        <v>687447</v>
      </c>
      <c r="M954" s="9">
        <v>691122</v>
      </c>
      <c r="N954" s="9">
        <v>697173.88</v>
      </c>
      <c r="O954" s="9">
        <v>702557.86</v>
      </c>
      <c r="P954" s="9">
        <v>710995.84</v>
      </c>
      <c r="Q954" s="9">
        <v>716361.19</v>
      </c>
      <c r="R954" s="9">
        <v>719878.78</v>
      </c>
      <c r="S954" s="9">
        <v>720499.44</v>
      </c>
      <c r="T954" s="186">
        <v>721122.25</v>
      </c>
      <c r="U954" s="9">
        <v>723263.42</v>
      </c>
      <c r="V954" s="9">
        <v>703401.14</v>
      </c>
    </row>
    <row r="955" spans="1:22" ht="15" customHeight="1" x14ac:dyDescent="0.2">
      <c r="A955" s="51" t="s">
        <v>11</v>
      </c>
      <c r="B955" s="51">
        <v>425019906</v>
      </c>
      <c r="C955" s="54">
        <v>489377055</v>
      </c>
      <c r="D955" s="54">
        <v>548050261</v>
      </c>
      <c r="E955" s="54">
        <v>630137252</v>
      </c>
      <c r="F955" s="54">
        <v>651635721</v>
      </c>
      <c r="G955" s="54">
        <v>675720283</v>
      </c>
      <c r="H955" s="54">
        <v>693453528</v>
      </c>
      <c r="I955" s="54">
        <v>709804539</v>
      </c>
      <c r="J955" s="10">
        <v>753681198</v>
      </c>
      <c r="K955" s="11">
        <v>1074670887</v>
      </c>
      <c r="L955" s="11">
        <v>1065185069</v>
      </c>
      <c r="M955" s="11">
        <v>858477097</v>
      </c>
      <c r="N955" s="11">
        <v>832027253</v>
      </c>
      <c r="O955" s="11">
        <v>829971180</v>
      </c>
      <c r="P955" s="11">
        <v>859297012</v>
      </c>
      <c r="Q955" s="11">
        <v>865171342</v>
      </c>
      <c r="R955" s="11">
        <v>882127621</v>
      </c>
      <c r="S955" s="12">
        <v>877173203</v>
      </c>
      <c r="T955" s="187">
        <v>875301690</v>
      </c>
      <c r="U955" s="15">
        <v>890635739</v>
      </c>
      <c r="V955" s="15">
        <v>1212150070</v>
      </c>
    </row>
    <row r="956" spans="1:22" ht="15" customHeight="1" x14ac:dyDescent="0.2">
      <c r="A956" s="51" t="s">
        <v>12</v>
      </c>
      <c r="B956" s="51">
        <v>2798903357</v>
      </c>
      <c r="C956" s="54">
        <v>2745604834</v>
      </c>
      <c r="D956" s="54">
        <v>2641425274</v>
      </c>
      <c r="E956" s="54">
        <v>2620915252</v>
      </c>
      <c r="F956" s="54">
        <v>2721780464</v>
      </c>
      <c r="G956" s="54">
        <v>2903180286</v>
      </c>
      <c r="H956" s="54">
        <v>3001796416</v>
      </c>
      <c r="I956" s="54">
        <v>3756430196</v>
      </c>
      <c r="J956" s="10">
        <v>3542081887</v>
      </c>
      <c r="K956" s="11">
        <v>3227878527</v>
      </c>
      <c r="L956" s="11">
        <v>3182763586</v>
      </c>
      <c r="M956" s="11">
        <v>3419812307</v>
      </c>
      <c r="N956" s="11">
        <v>3628949385</v>
      </c>
      <c r="O956" s="11">
        <v>3721119731</v>
      </c>
      <c r="P956" s="11">
        <v>3917514960</v>
      </c>
      <c r="Q956" s="11">
        <v>4016931008</v>
      </c>
      <c r="R956" s="11">
        <v>4321641625</v>
      </c>
      <c r="S956" s="11">
        <v>4502330957</v>
      </c>
      <c r="T956" s="188">
        <v>4647320806</v>
      </c>
      <c r="U956" s="11">
        <v>4847593991</v>
      </c>
      <c r="V956" s="11">
        <v>4953162875</v>
      </c>
    </row>
    <row r="957" spans="1:22" ht="15" customHeight="1" x14ac:dyDescent="0.2">
      <c r="A957" s="51" t="s">
        <v>13</v>
      </c>
      <c r="B957" s="51">
        <v>2099728401</v>
      </c>
      <c r="C957" s="54">
        <v>2294577666</v>
      </c>
      <c r="D957" s="54">
        <v>2371891789</v>
      </c>
      <c r="E957" s="54">
        <v>2553331014</v>
      </c>
      <c r="F957" s="54">
        <v>2806205649</v>
      </c>
      <c r="G957" s="54">
        <v>2955305590</v>
      </c>
      <c r="H957" s="54">
        <v>3265312958</v>
      </c>
      <c r="I957" s="54">
        <v>3086619744</v>
      </c>
      <c r="J957" s="10">
        <v>3238523922</v>
      </c>
      <c r="K957" s="11">
        <v>3273353206</v>
      </c>
      <c r="L957" s="11">
        <v>3307001477</v>
      </c>
      <c r="M957" s="11">
        <v>3388098859</v>
      </c>
      <c r="N957" s="11">
        <v>3507309215</v>
      </c>
      <c r="O957" s="26">
        <v>3622323222</v>
      </c>
      <c r="P957" s="26">
        <v>3759799406</v>
      </c>
      <c r="Q957" s="26">
        <v>3977773954</v>
      </c>
      <c r="R957" s="26">
        <v>4185464515</v>
      </c>
      <c r="S957" s="11">
        <v>4419697289</v>
      </c>
      <c r="T957" s="188">
        <v>4616406855</v>
      </c>
      <c r="U957" s="11">
        <v>4739785611</v>
      </c>
      <c r="V957" s="11">
        <v>4857724859</v>
      </c>
    </row>
    <row r="958" spans="1:22" ht="15" customHeight="1" x14ac:dyDescent="0.2">
      <c r="A958" s="51" t="s">
        <v>14</v>
      </c>
      <c r="B958" s="51">
        <v>5323651664</v>
      </c>
      <c r="C958" s="54">
        <v>5529559555</v>
      </c>
      <c r="D958" s="54">
        <v>5561367324</v>
      </c>
      <c r="E958" s="54">
        <v>5804383518</v>
      </c>
      <c r="F958" s="54">
        <v>6179621834</v>
      </c>
      <c r="G958" s="54">
        <v>6534206159</v>
      </c>
      <c r="H958" s="54">
        <v>6960562902</v>
      </c>
      <c r="I958" s="54">
        <v>7552854479</v>
      </c>
      <c r="J958" s="10">
        <v>7534287007</v>
      </c>
      <c r="K958" s="11">
        <v>7575902620</v>
      </c>
      <c r="L958" s="11">
        <v>7554950132</v>
      </c>
      <c r="M958" s="11">
        <v>7666388263</v>
      </c>
      <c r="N958" s="11">
        <v>7968285853</v>
      </c>
      <c r="O958" s="11">
        <v>8173414133</v>
      </c>
      <c r="P958" s="11">
        <v>8536611378</v>
      </c>
      <c r="Q958" s="11">
        <v>8859876304</v>
      </c>
      <c r="R958" s="11">
        <v>9389233761</v>
      </c>
      <c r="S958" s="11">
        <v>9799201449</v>
      </c>
      <c r="T958" s="188">
        <v>10139029351</v>
      </c>
      <c r="U958" s="11">
        <v>10478015341</v>
      </c>
      <c r="V958" s="11">
        <v>11023037804</v>
      </c>
    </row>
    <row r="959" spans="1:22" ht="15" customHeight="1" x14ac:dyDescent="0.2">
      <c r="A959" s="51"/>
      <c r="J959" s="10"/>
      <c r="K959" s="11"/>
      <c r="L959" s="11"/>
      <c r="M959" s="11"/>
      <c r="N959" s="11"/>
      <c r="O959" s="11"/>
      <c r="P959" s="11"/>
      <c r="Q959" s="11"/>
      <c r="R959" s="11"/>
      <c r="S959" s="11"/>
      <c r="T959" s="188"/>
      <c r="U959" s="11"/>
      <c r="V959" s="11"/>
    </row>
    <row r="960" spans="1:22" ht="15" customHeight="1" x14ac:dyDescent="0.2">
      <c r="A960" s="51" t="s">
        <v>15</v>
      </c>
      <c r="B960" s="51">
        <v>655.87157654543978</v>
      </c>
      <c r="C960" s="54">
        <v>750.03945018519062</v>
      </c>
      <c r="D960" s="54">
        <v>834.30123343169566</v>
      </c>
      <c r="E960" s="54">
        <v>952.76716685976646</v>
      </c>
      <c r="F960" s="54">
        <v>979.77599843677456</v>
      </c>
      <c r="G960" s="54">
        <v>1004.6991701749179</v>
      </c>
      <c r="H960" s="54">
        <v>1020.7930234138358</v>
      </c>
      <c r="I960" s="54">
        <v>1038.7682713494744</v>
      </c>
      <c r="J960" s="10">
        <v>1097.6813658951489</v>
      </c>
      <c r="K960" s="11">
        <v>1561.9943939931279</v>
      </c>
      <c r="L960" s="11">
        <v>1549.4795511508523</v>
      </c>
      <c r="M960" s="11">
        <v>1242.1498621082819</v>
      </c>
      <c r="N960" s="11">
        <v>1193.4286077958056</v>
      </c>
      <c r="O960" s="11">
        <v>1181.3563369713065</v>
      </c>
      <c r="P960" s="11">
        <v>1208.5823343213935</v>
      </c>
      <c r="Q960" s="11">
        <v>1207.730617008998</v>
      </c>
      <c r="R960" s="11">
        <v>1225.383558326306</v>
      </c>
      <c r="S960" s="11">
        <v>1217.4516096778646</v>
      </c>
      <c r="T960" s="188">
        <v>1213.8048576368292</v>
      </c>
      <c r="U960" s="11">
        <v>1231.4126698126113</v>
      </c>
      <c r="V960" s="11">
        <v>1723.269982189679</v>
      </c>
    </row>
    <row r="961" spans="1:22" ht="15" customHeight="1" x14ac:dyDescent="0.2">
      <c r="A961" s="51" t="s">
        <v>16</v>
      </c>
      <c r="B961" s="51">
        <v>4319.1416012263526</v>
      </c>
      <c r="C961" s="54">
        <v>4208.0271624487214</v>
      </c>
      <c r="D961" s="54">
        <v>4021.0625209716936</v>
      </c>
      <c r="E961" s="54">
        <v>3962.8223713198131</v>
      </c>
      <c r="F961" s="54">
        <v>4092.3710682234182</v>
      </c>
      <c r="G961" s="54">
        <v>4316.6128020644019</v>
      </c>
      <c r="H961" s="54">
        <v>4418.7717207222231</v>
      </c>
      <c r="I961" s="54">
        <v>5497.3732721423003</v>
      </c>
      <c r="J961" s="10">
        <v>5158.7823792767967</v>
      </c>
      <c r="K961" s="11">
        <v>4691.602075254501</v>
      </c>
      <c r="L961" s="11">
        <v>4629.8312248071488</v>
      </c>
      <c r="M961" s="11">
        <v>4948.2035111022369</v>
      </c>
      <c r="N961" s="11">
        <v>5205.2285507311317</v>
      </c>
      <c r="O961" s="11">
        <v>5296.5313504570286</v>
      </c>
      <c r="P961" s="11">
        <v>5509.8985670577204</v>
      </c>
      <c r="Q961" s="11">
        <v>5607.4101501785717</v>
      </c>
      <c r="R961" s="11">
        <v>6003.2907554241283</v>
      </c>
      <c r="S961" s="11">
        <v>6248.9027847127827</v>
      </c>
      <c r="T961" s="188">
        <v>6444.5672089579821</v>
      </c>
      <c r="U961" s="11">
        <v>6702.3906601000226</v>
      </c>
      <c r="V961" s="11">
        <v>7041.7327941777294</v>
      </c>
    </row>
    <row r="962" spans="1:22" ht="15" customHeight="1" x14ac:dyDescent="0.2">
      <c r="A962" s="51" t="s">
        <v>17</v>
      </c>
      <c r="B962" s="51">
        <v>3240.2062991400344</v>
      </c>
      <c r="C962" s="54">
        <v>3516.7643301418329</v>
      </c>
      <c r="D962" s="54">
        <v>3610.7495716149492</v>
      </c>
      <c r="E962" s="54">
        <v>3860.6350418780744</v>
      </c>
      <c r="F962" s="54">
        <v>4219.3097354279198</v>
      </c>
      <c r="G962" s="54">
        <v>4394.1156549333537</v>
      </c>
      <c r="H962" s="54">
        <v>4806.6792541997065</v>
      </c>
      <c r="I962" s="54">
        <v>4517.1346189264605</v>
      </c>
      <c r="J962" s="10">
        <v>4716.6724758670107</v>
      </c>
      <c r="K962" s="11">
        <v>4757.6978395725655</v>
      </c>
      <c r="L962" s="11">
        <v>4810.554816589497</v>
      </c>
      <c r="M962" s="11">
        <v>4902.316608355688</v>
      </c>
      <c r="N962" s="11">
        <v>5030.7524645071326</v>
      </c>
      <c r="O962" s="12">
        <v>5155.9073326715043</v>
      </c>
      <c r="P962" s="12">
        <v>5288.0751116631009</v>
      </c>
      <c r="Q962" s="12">
        <v>5552.7491013297358</v>
      </c>
      <c r="R962" s="12">
        <v>5814.1240321044052</v>
      </c>
      <c r="S962" s="12">
        <v>6134.2133576120477</v>
      </c>
      <c r="T962" s="187">
        <v>6401.6979853277307</v>
      </c>
      <c r="U962" s="15">
        <v>6553.3324096495844</v>
      </c>
      <c r="V962" s="15">
        <v>6906.0520132224974</v>
      </c>
    </row>
    <row r="963" spans="1:22" ht="15" customHeight="1" x14ac:dyDescent="0.2">
      <c r="A963" s="57" t="s">
        <v>18</v>
      </c>
      <c r="B963" s="57">
        <v>8215.2194769118269</v>
      </c>
      <c r="C963" s="62">
        <v>8474.8309427757449</v>
      </c>
      <c r="D963" s="62">
        <v>8466.1133260183378</v>
      </c>
      <c r="E963" s="62">
        <v>8776.2245800576547</v>
      </c>
      <c r="F963" s="62">
        <v>9291.4568020881125</v>
      </c>
      <c r="G963" s="62">
        <v>9715.427627172674</v>
      </c>
      <c r="H963" s="62">
        <v>10246.243998335765</v>
      </c>
      <c r="I963" s="62">
        <v>11053.276162418235</v>
      </c>
      <c r="J963" s="17">
        <v>10973.136221038956</v>
      </c>
      <c r="K963" s="18">
        <v>11011.294308820196</v>
      </c>
      <c r="L963" s="18">
        <v>10989.865592547498</v>
      </c>
      <c r="M963" s="18">
        <v>11092.669981566207</v>
      </c>
      <c r="N963" s="18">
        <v>11429.409623034069</v>
      </c>
      <c r="O963" s="18">
        <v>11633.795020099838</v>
      </c>
      <c r="P963" s="18">
        <v>12006.556013042215</v>
      </c>
      <c r="Q963" s="18">
        <v>12367.889868517306</v>
      </c>
      <c r="R963" s="18">
        <v>13042.798345854839</v>
      </c>
      <c r="S963" s="12">
        <v>13600.567752002695</v>
      </c>
      <c r="T963" s="187">
        <v>14060.070051922541</v>
      </c>
      <c r="U963" s="15">
        <v>14487.135739562218</v>
      </c>
      <c r="V963" s="15">
        <v>15671.054789589905</v>
      </c>
    </row>
    <row r="964" spans="1:22" ht="15" customHeight="1" x14ac:dyDescent="0.2">
      <c r="A964" s="42"/>
      <c r="B964" s="42"/>
      <c r="C964" s="42"/>
      <c r="D964" s="42"/>
      <c r="E964" s="42"/>
      <c r="F964" s="42"/>
      <c r="G964" s="42"/>
      <c r="H964" s="42"/>
      <c r="I964" s="42"/>
      <c r="J964" s="34"/>
      <c r="K964" s="35"/>
      <c r="L964" s="35"/>
      <c r="M964" s="25"/>
      <c r="N964" s="25"/>
      <c r="O964" s="25"/>
      <c r="P964" s="25"/>
      <c r="Q964" s="25"/>
      <c r="R964" s="25"/>
      <c r="S964" s="232"/>
      <c r="T964" s="233"/>
      <c r="U964" s="233"/>
      <c r="V964" s="233"/>
    </row>
    <row r="965" spans="1:22" ht="15" customHeight="1" x14ac:dyDescent="0.2">
      <c r="A965" s="145" t="s">
        <v>561</v>
      </c>
      <c r="B965" s="47"/>
      <c r="C965" s="47"/>
      <c r="D965" s="47"/>
      <c r="E965" s="47"/>
      <c r="F965" s="47"/>
      <c r="G965" s="47"/>
      <c r="H965" s="47"/>
      <c r="I965" s="47"/>
      <c r="J965" s="36"/>
      <c r="K965" s="36"/>
      <c r="L965" s="36"/>
      <c r="M965" s="66"/>
      <c r="N965" s="36"/>
      <c r="O965" s="36"/>
      <c r="P965" s="36"/>
      <c r="Q965" s="36"/>
      <c r="R965" s="36"/>
      <c r="S965" s="7"/>
      <c r="T965" s="191"/>
      <c r="U965" s="148"/>
      <c r="V965" s="147"/>
    </row>
    <row r="966" spans="1:22" ht="15" customHeight="1" x14ac:dyDescent="0.2">
      <c r="A966" s="67"/>
      <c r="B966" s="50"/>
      <c r="J966" s="37"/>
      <c r="K966" s="37"/>
      <c r="L966" s="37"/>
      <c r="M966" s="37"/>
      <c r="N966" s="37"/>
      <c r="O966" s="37"/>
      <c r="P966" s="37"/>
      <c r="Q966" s="37"/>
      <c r="R966" s="37"/>
      <c r="S966" s="7"/>
      <c r="T966" s="191"/>
      <c r="U966" s="148"/>
      <c r="V966" s="148"/>
    </row>
    <row r="967" spans="1:22" ht="15" customHeight="1" x14ac:dyDescent="0.2">
      <c r="A967" s="15" t="s">
        <v>10</v>
      </c>
      <c r="B967" s="9" t="s">
        <v>478</v>
      </c>
      <c r="C967" s="9" t="s">
        <v>478</v>
      </c>
      <c r="D967" s="9" t="s">
        <v>478</v>
      </c>
      <c r="E967" s="9" t="s">
        <v>478</v>
      </c>
      <c r="F967" s="9" t="s">
        <v>478</v>
      </c>
      <c r="G967" s="9" t="s">
        <v>478</v>
      </c>
      <c r="H967" s="9" t="s">
        <v>478</v>
      </c>
      <c r="I967" s="9" t="s">
        <v>478</v>
      </c>
      <c r="J967" s="9">
        <v>2407</v>
      </c>
      <c r="K967" s="9">
        <v>5879</v>
      </c>
      <c r="L967" s="9">
        <v>8831</v>
      </c>
      <c r="M967" s="9">
        <v>9948</v>
      </c>
      <c r="N967" s="9">
        <v>11499</v>
      </c>
      <c r="O967" s="9">
        <v>14000</v>
      </c>
      <c r="P967" s="9">
        <v>17066</v>
      </c>
      <c r="Q967" s="9">
        <v>18352</v>
      </c>
      <c r="R967" s="9">
        <v>21280</v>
      </c>
      <c r="S967" s="9">
        <v>25563</v>
      </c>
      <c r="T967" s="186">
        <v>19636</v>
      </c>
      <c r="U967" s="9">
        <v>20507</v>
      </c>
      <c r="V967" s="9">
        <v>15491.07</v>
      </c>
    </row>
    <row r="968" spans="1:22" ht="15" customHeight="1" x14ac:dyDescent="0.2">
      <c r="A968" s="15" t="s">
        <v>11</v>
      </c>
      <c r="B968" s="175" t="s">
        <v>478</v>
      </c>
      <c r="C968" s="175" t="s">
        <v>478</v>
      </c>
      <c r="D968" s="175" t="s">
        <v>478</v>
      </c>
      <c r="E968" s="175" t="s">
        <v>478</v>
      </c>
      <c r="F968" s="175" t="s">
        <v>478</v>
      </c>
      <c r="G968" s="175" t="s">
        <v>478</v>
      </c>
      <c r="H968" s="175" t="s">
        <v>478</v>
      </c>
      <c r="I968" s="175" t="s">
        <v>478</v>
      </c>
      <c r="J968" s="11">
        <v>2420031</v>
      </c>
      <c r="K968" s="11">
        <v>10422797</v>
      </c>
      <c r="L968" s="11">
        <v>9922486</v>
      </c>
      <c r="M968" s="11">
        <v>4743270</v>
      </c>
      <c r="N968" s="11">
        <v>5716727</v>
      </c>
      <c r="O968" s="11">
        <v>6763547</v>
      </c>
      <c r="P968" s="11">
        <v>8438869</v>
      </c>
      <c r="Q968" s="11">
        <v>9879615</v>
      </c>
      <c r="R968" s="11">
        <v>12663976</v>
      </c>
      <c r="S968" s="12">
        <v>10866887</v>
      </c>
      <c r="T968" s="194">
        <v>12225726.830000002</v>
      </c>
      <c r="U968" s="15">
        <v>8310413</v>
      </c>
      <c r="V968" s="15">
        <v>13787250</v>
      </c>
    </row>
    <row r="969" spans="1:22" ht="15" customHeight="1" x14ac:dyDescent="0.2">
      <c r="A969" s="15" t="s">
        <v>12</v>
      </c>
      <c r="B969" s="11" t="s">
        <v>478</v>
      </c>
      <c r="C969" s="11" t="s">
        <v>478</v>
      </c>
      <c r="D969" s="11" t="s">
        <v>478</v>
      </c>
      <c r="E969" s="11" t="s">
        <v>478</v>
      </c>
      <c r="F969" s="11" t="s">
        <v>478</v>
      </c>
      <c r="G969" s="11" t="s">
        <v>478</v>
      </c>
      <c r="H969" s="11" t="s">
        <v>478</v>
      </c>
      <c r="I969" s="11" t="s">
        <v>478</v>
      </c>
      <c r="J969" s="11">
        <v>15592162</v>
      </c>
      <c r="K969" s="11">
        <v>41898453</v>
      </c>
      <c r="L969" s="11">
        <v>69710104</v>
      </c>
      <c r="M969" s="11">
        <v>60000852</v>
      </c>
      <c r="N969" s="11">
        <v>73478859</v>
      </c>
      <c r="O969" s="11">
        <v>91290875</v>
      </c>
      <c r="P969" s="11">
        <v>117548748</v>
      </c>
      <c r="Q969" s="11">
        <v>148087746</v>
      </c>
      <c r="R969" s="11">
        <v>178084092</v>
      </c>
      <c r="S969" s="11">
        <v>223204871</v>
      </c>
      <c r="T969" s="194">
        <v>150946590.88999999</v>
      </c>
      <c r="U969" s="15">
        <v>190600984</v>
      </c>
      <c r="V969" s="15">
        <v>156652359.14999998</v>
      </c>
    </row>
    <row r="970" spans="1:22" ht="15" customHeight="1" x14ac:dyDescent="0.2">
      <c r="A970" s="15" t="s">
        <v>13</v>
      </c>
      <c r="B970" s="11" t="s">
        <v>478</v>
      </c>
      <c r="C970" s="11" t="s">
        <v>478</v>
      </c>
      <c r="D970" s="11" t="s">
        <v>478</v>
      </c>
      <c r="E970" s="11" t="s">
        <v>478</v>
      </c>
      <c r="F970" s="11" t="s">
        <v>478</v>
      </c>
      <c r="G970" s="11" t="s">
        <v>478</v>
      </c>
      <c r="H970" s="11" t="s">
        <v>478</v>
      </c>
      <c r="I970" s="11" t="s">
        <v>478</v>
      </c>
      <c r="J970" s="11">
        <v>1165343</v>
      </c>
      <c r="K970" s="11">
        <v>1804226</v>
      </c>
      <c r="L970" s="11">
        <v>3855066</v>
      </c>
      <c r="M970" s="11">
        <v>1510426</v>
      </c>
      <c r="N970" s="11">
        <v>6055387</v>
      </c>
      <c r="O970" s="11">
        <v>4360691</v>
      </c>
      <c r="P970" s="11">
        <v>10287868</v>
      </c>
      <c r="Q970" s="11">
        <v>13914171</v>
      </c>
      <c r="R970" s="11">
        <v>22492511</v>
      </c>
      <c r="S970" s="11">
        <v>24445326</v>
      </c>
      <c r="T970" s="194">
        <v>51727020.520000003</v>
      </c>
      <c r="U970" s="15">
        <v>50446727</v>
      </c>
      <c r="V970" s="15">
        <v>50823494</v>
      </c>
    </row>
    <row r="971" spans="1:22" ht="15" customHeight="1" x14ac:dyDescent="0.2">
      <c r="A971" s="15" t="s">
        <v>14</v>
      </c>
      <c r="B971" s="11" t="s">
        <v>478</v>
      </c>
      <c r="C971" s="11" t="s">
        <v>478</v>
      </c>
      <c r="D971" s="11" t="s">
        <v>478</v>
      </c>
      <c r="E971" s="11" t="s">
        <v>478</v>
      </c>
      <c r="F971" s="11" t="s">
        <v>478</v>
      </c>
      <c r="G971" s="11" t="s">
        <v>478</v>
      </c>
      <c r="H971" s="11" t="s">
        <v>478</v>
      </c>
      <c r="I971" s="11" t="s">
        <v>478</v>
      </c>
      <c r="J971" s="11">
        <v>19177536</v>
      </c>
      <c r="K971" s="11">
        <v>54125476</v>
      </c>
      <c r="L971" s="11">
        <v>83487656</v>
      </c>
      <c r="M971" s="11">
        <v>66254548</v>
      </c>
      <c r="N971" s="11">
        <v>85250973</v>
      </c>
      <c r="O971" s="11">
        <v>102415113</v>
      </c>
      <c r="P971" s="11">
        <v>136275485</v>
      </c>
      <c r="Q971" s="11">
        <v>171881532</v>
      </c>
      <c r="R971" s="11">
        <v>213240579</v>
      </c>
      <c r="S971" s="11">
        <v>258517084</v>
      </c>
      <c r="T971" s="194">
        <v>214899338.24000001</v>
      </c>
      <c r="U971" s="15">
        <v>249358124</v>
      </c>
      <c r="V971" s="15">
        <v>221263103</v>
      </c>
    </row>
    <row r="972" spans="1:22" ht="15" customHeight="1" x14ac:dyDescent="0.2">
      <c r="A972" s="15"/>
      <c r="B972" s="11"/>
      <c r="C972" s="11"/>
      <c r="D972" s="11"/>
      <c r="E972" s="11"/>
      <c r="F972" s="11"/>
      <c r="G972" s="11"/>
      <c r="H972" s="11"/>
      <c r="I972" s="11"/>
      <c r="J972" s="37"/>
      <c r="K972" s="37"/>
      <c r="L972" s="37"/>
      <c r="M972" s="37"/>
      <c r="N972" s="37"/>
      <c r="O972" s="37"/>
      <c r="P972" s="37"/>
      <c r="Q972" s="37"/>
      <c r="R972" s="37"/>
      <c r="S972" s="11"/>
      <c r="T972" s="188"/>
      <c r="U972" s="11"/>
      <c r="V972" s="11"/>
    </row>
    <row r="973" spans="1:22" ht="15" customHeight="1" x14ac:dyDescent="0.2">
      <c r="A973" s="15" t="s">
        <v>15</v>
      </c>
      <c r="B973" s="11" t="s">
        <v>478</v>
      </c>
      <c r="C973" s="11" t="s">
        <v>478</v>
      </c>
      <c r="D973" s="11" t="s">
        <v>478</v>
      </c>
      <c r="E973" s="11" t="s">
        <v>478</v>
      </c>
      <c r="F973" s="11" t="s">
        <v>478</v>
      </c>
      <c r="G973" s="11" t="s">
        <v>478</v>
      </c>
      <c r="H973" s="11" t="s">
        <v>478</v>
      </c>
      <c r="I973" s="11" t="s">
        <v>478</v>
      </c>
      <c r="J973" s="11">
        <v>1005</v>
      </c>
      <c r="K973" s="11">
        <v>1773</v>
      </c>
      <c r="L973" s="11">
        <v>1124</v>
      </c>
      <c r="M973" s="11">
        <v>477</v>
      </c>
      <c r="N973" s="11">
        <v>497</v>
      </c>
      <c r="O973" s="11">
        <v>483</v>
      </c>
      <c r="P973" s="11">
        <v>494</v>
      </c>
      <c r="Q973" s="38">
        <v>538</v>
      </c>
      <c r="R973" s="38">
        <v>595.11165413533831</v>
      </c>
      <c r="S973" s="11">
        <v>425.10217893048548</v>
      </c>
      <c r="T973" s="188">
        <v>622.61798889794261</v>
      </c>
      <c r="U973" s="11">
        <v>405.247622762959</v>
      </c>
      <c r="V973" s="11">
        <v>890.01276219137867</v>
      </c>
    </row>
    <row r="974" spans="1:22" ht="15" customHeight="1" x14ac:dyDescent="0.2">
      <c r="A974" s="15" t="s">
        <v>16</v>
      </c>
      <c r="B974" s="11" t="s">
        <v>478</v>
      </c>
      <c r="C974" s="11" t="s">
        <v>478</v>
      </c>
      <c r="D974" s="11" t="s">
        <v>478</v>
      </c>
      <c r="E974" s="11" t="s">
        <v>478</v>
      </c>
      <c r="F974" s="11" t="s">
        <v>478</v>
      </c>
      <c r="G974" s="11" t="s">
        <v>478</v>
      </c>
      <c r="H974" s="11" t="s">
        <v>478</v>
      </c>
      <c r="I974" s="11" t="s">
        <v>478</v>
      </c>
      <c r="J974" s="11">
        <v>6478</v>
      </c>
      <c r="K974" s="11">
        <v>7127</v>
      </c>
      <c r="L974" s="11">
        <v>7893</v>
      </c>
      <c r="M974" s="11">
        <v>6031</v>
      </c>
      <c r="N974" s="11">
        <v>6390</v>
      </c>
      <c r="O974" s="11">
        <v>6521</v>
      </c>
      <c r="P974" s="11">
        <v>6888</v>
      </c>
      <c r="Q974" s="11">
        <v>8069</v>
      </c>
      <c r="R974" s="11">
        <v>8369</v>
      </c>
      <c r="S974" s="11">
        <v>8731.5601064037874</v>
      </c>
      <c r="T974" s="188">
        <v>7687.2372626807901</v>
      </c>
      <c r="U974" s="11">
        <v>9294.4352660067289</v>
      </c>
      <c r="V974" s="11">
        <v>10112.429880569902</v>
      </c>
    </row>
    <row r="975" spans="1:22" ht="15" customHeight="1" x14ac:dyDescent="0.2">
      <c r="A975" s="15" t="s">
        <v>17</v>
      </c>
      <c r="B975" s="175" t="s">
        <v>478</v>
      </c>
      <c r="C975" s="175" t="s">
        <v>478</v>
      </c>
      <c r="D975" s="175" t="s">
        <v>478</v>
      </c>
      <c r="E975" s="175" t="s">
        <v>478</v>
      </c>
      <c r="F975" s="175" t="s">
        <v>478</v>
      </c>
      <c r="G975" s="175" t="s">
        <v>478</v>
      </c>
      <c r="H975" s="175" t="s">
        <v>478</v>
      </c>
      <c r="I975" s="175" t="s">
        <v>478</v>
      </c>
      <c r="J975" s="11">
        <v>484</v>
      </c>
      <c r="K975" s="11">
        <v>307</v>
      </c>
      <c r="L975" s="11">
        <v>437</v>
      </c>
      <c r="M975" s="11">
        <v>152</v>
      </c>
      <c r="N975" s="11">
        <v>527</v>
      </c>
      <c r="O975" s="11">
        <v>311</v>
      </c>
      <c r="P975" s="11">
        <v>603</v>
      </c>
      <c r="Q975" s="11">
        <v>758</v>
      </c>
      <c r="R975" s="11">
        <v>1057</v>
      </c>
      <c r="S975" s="12">
        <v>956.2776669404999</v>
      </c>
      <c r="T975" s="188">
        <v>2634.2951986147891</v>
      </c>
      <c r="U975" s="11">
        <v>2459.9759594284878</v>
      </c>
      <c r="V975" s="11">
        <v>3280.8252754651553</v>
      </c>
    </row>
    <row r="976" spans="1:22" ht="15" customHeight="1" x14ac:dyDescent="0.2">
      <c r="A976" s="39" t="s">
        <v>18</v>
      </c>
      <c r="B976" s="176" t="s">
        <v>478</v>
      </c>
      <c r="C976" s="176" t="s">
        <v>478</v>
      </c>
      <c r="D976" s="176" t="s">
        <v>478</v>
      </c>
      <c r="E976" s="176" t="s">
        <v>478</v>
      </c>
      <c r="F976" s="176" t="s">
        <v>478</v>
      </c>
      <c r="G976" s="176" t="s">
        <v>478</v>
      </c>
      <c r="H976" s="176" t="s">
        <v>478</v>
      </c>
      <c r="I976" s="176" t="s">
        <v>478</v>
      </c>
      <c r="J976" s="40">
        <v>7967</v>
      </c>
      <c r="K976" s="40">
        <v>9207</v>
      </c>
      <c r="L976" s="40">
        <v>9454</v>
      </c>
      <c r="M976" s="40">
        <v>6660</v>
      </c>
      <c r="N976" s="40">
        <v>7414</v>
      </c>
      <c r="O976" s="40">
        <v>7315</v>
      </c>
      <c r="P976" s="40">
        <v>7985</v>
      </c>
      <c r="Q976" s="40">
        <v>9365</v>
      </c>
      <c r="R976" s="40">
        <v>10021</v>
      </c>
      <c r="S976" s="18">
        <v>10112.939952274772</v>
      </c>
      <c r="T976" s="195">
        <v>10944.150450193523</v>
      </c>
      <c r="U976" s="40">
        <v>12159.658848198176</v>
      </c>
      <c r="V976" s="40">
        <v>14283.267908543439</v>
      </c>
    </row>
    <row r="977" spans="1:22" ht="15" customHeight="1" x14ac:dyDescent="0.2">
      <c r="A977" s="25"/>
      <c r="B977" s="42"/>
      <c r="C977" s="42"/>
      <c r="D977" s="42"/>
      <c r="E977" s="42"/>
      <c r="F977" s="42"/>
      <c r="G977" s="42"/>
      <c r="H977" s="42"/>
      <c r="I977" s="42"/>
      <c r="J977" s="24"/>
      <c r="K977" s="24"/>
      <c r="L977" s="24"/>
      <c r="M977" s="24"/>
      <c r="N977" s="24"/>
      <c r="O977" s="24"/>
      <c r="P977" s="24"/>
      <c r="Q977" s="24"/>
      <c r="R977" s="24"/>
      <c r="S977" s="35"/>
      <c r="T977" s="35"/>
      <c r="U977" s="250"/>
      <c r="V977" s="250"/>
    </row>
    <row r="978" spans="1:22" ht="15" customHeight="1" x14ac:dyDescent="0.2">
      <c r="A978" s="145" t="s">
        <v>555</v>
      </c>
      <c r="B978" s="47"/>
      <c r="C978" s="47"/>
      <c r="D978" s="47"/>
      <c r="E978" s="47"/>
      <c r="F978" s="47"/>
      <c r="G978" s="47"/>
      <c r="H978" s="47"/>
      <c r="I978" s="47"/>
      <c r="J978" s="36"/>
      <c r="K978" s="36"/>
      <c r="L978" s="36"/>
      <c r="M978" s="66"/>
      <c r="N978" s="36"/>
      <c r="O978" s="36"/>
      <c r="P978" s="36"/>
      <c r="Q978" s="36"/>
      <c r="R978" s="36"/>
      <c r="S978" s="5"/>
      <c r="T978" s="196"/>
      <c r="U978" s="146"/>
      <c r="V978" s="147"/>
    </row>
    <row r="979" spans="1:22" ht="15" customHeight="1" x14ac:dyDescent="0.2">
      <c r="A979" s="67"/>
      <c r="B979" s="50"/>
      <c r="J979" s="37"/>
      <c r="K979" s="37"/>
      <c r="L979" s="37"/>
      <c r="M979" s="37"/>
      <c r="N979" s="37"/>
      <c r="O979" s="37"/>
      <c r="P979" s="37"/>
      <c r="Q979" s="37"/>
      <c r="R979" s="37"/>
      <c r="S979" s="7"/>
      <c r="T979" s="49"/>
      <c r="U979" s="148"/>
      <c r="V979" s="148"/>
    </row>
    <row r="980" spans="1:22" ht="15" customHeight="1" x14ac:dyDescent="0.2">
      <c r="A980" s="15" t="s">
        <v>10</v>
      </c>
      <c r="B980" s="9" t="s">
        <v>478</v>
      </c>
      <c r="C980" s="9" t="s">
        <v>478</v>
      </c>
      <c r="D980" s="9" t="s">
        <v>478</v>
      </c>
      <c r="E980" s="9" t="s">
        <v>478</v>
      </c>
      <c r="F980" s="9" t="s">
        <v>478</v>
      </c>
      <c r="G980" s="9" t="s">
        <v>478</v>
      </c>
      <c r="H980" s="9" t="s">
        <v>478</v>
      </c>
      <c r="I980" s="9" t="s">
        <v>478</v>
      </c>
      <c r="J980" s="9" t="s">
        <v>478</v>
      </c>
      <c r="K980" s="9" t="s">
        <v>478</v>
      </c>
      <c r="L980" s="9" t="s">
        <v>478</v>
      </c>
      <c r="M980" s="9" t="s">
        <v>478</v>
      </c>
      <c r="N980" s="9" t="s">
        <v>478</v>
      </c>
      <c r="O980" s="9" t="s">
        <v>478</v>
      </c>
      <c r="P980" s="9" t="s">
        <v>478</v>
      </c>
      <c r="Q980" s="9" t="s">
        <v>478</v>
      </c>
      <c r="R980" s="9" t="s">
        <v>478</v>
      </c>
      <c r="S980" s="9" t="s">
        <v>478</v>
      </c>
      <c r="T980" s="186">
        <v>8415</v>
      </c>
      <c r="U980" s="9">
        <v>9824</v>
      </c>
      <c r="V980" s="9">
        <v>23031.18</v>
      </c>
    </row>
    <row r="981" spans="1:22" ht="15" customHeight="1" x14ac:dyDescent="0.2">
      <c r="A981" s="15" t="s">
        <v>11</v>
      </c>
      <c r="B981" s="175" t="s">
        <v>478</v>
      </c>
      <c r="C981" s="175" t="s">
        <v>478</v>
      </c>
      <c r="D981" s="175" t="s">
        <v>478</v>
      </c>
      <c r="E981" s="175" t="s">
        <v>478</v>
      </c>
      <c r="F981" s="175" t="s">
        <v>478</v>
      </c>
      <c r="G981" s="175" t="s">
        <v>478</v>
      </c>
      <c r="H981" s="175" t="s">
        <v>478</v>
      </c>
      <c r="I981" s="175" t="s">
        <v>478</v>
      </c>
      <c r="J981" s="175" t="s">
        <v>478</v>
      </c>
      <c r="K981" s="175" t="s">
        <v>478</v>
      </c>
      <c r="L981" s="175" t="s">
        <v>478</v>
      </c>
      <c r="M981" s="175" t="s">
        <v>478</v>
      </c>
      <c r="N981" s="175" t="s">
        <v>478</v>
      </c>
      <c r="O981" s="175" t="s">
        <v>478</v>
      </c>
      <c r="P981" s="175" t="s">
        <v>478</v>
      </c>
      <c r="Q981" s="175" t="s">
        <v>478</v>
      </c>
      <c r="R981" s="175" t="s">
        <v>478</v>
      </c>
      <c r="S981" s="175" t="s">
        <v>478</v>
      </c>
      <c r="T981" s="187">
        <v>4269882</v>
      </c>
      <c r="U981" s="15">
        <v>4081961</v>
      </c>
      <c r="V981" s="15">
        <v>9998862</v>
      </c>
    </row>
    <row r="982" spans="1:22" ht="15" customHeight="1" x14ac:dyDescent="0.2">
      <c r="A982" s="15" t="s">
        <v>12</v>
      </c>
      <c r="B982" s="11" t="s">
        <v>478</v>
      </c>
      <c r="C982" s="11" t="s">
        <v>478</v>
      </c>
      <c r="D982" s="11" t="s">
        <v>478</v>
      </c>
      <c r="E982" s="11" t="s">
        <v>478</v>
      </c>
      <c r="F982" s="11" t="s">
        <v>478</v>
      </c>
      <c r="G982" s="11" t="s">
        <v>478</v>
      </c>
      <c r="H982" s="11" t="s">
        <v>478</v>
      </c>
      <c r="I982" s="11" t="s">
        <v>478</v>
      </c>
      <c r="J982" s="11" t="s">
        <v>478</v>
      </c>
      <c r="K982" s="11" t="s">
        <v>478</v>
      </c>
      <c r="L982" s="11" t="s">
        <v>478</v>
      </c>
      <c r="M982" s="11" t="s">
        <v>478</v>
      </c>
      <c r="N982" s="11" t="s">
        <v>478</v>
      </c>
      <c r="O982" s="11" t="s">
        <v>478</v>
      </c>
      <c r="P982" s="11" t="s">
        <v>478</v>
      </c>
      <c r="Q982" s="11" t="s">
        <v>478</v>
      </c>
      <c r="R982" s="11" t="s">
        <v>478</v>
      </c>
      <c r="S982" s="11" t="s">
        <v>478</v>
      </c>
      <c r="T982" s="187">
        <v>74829773</v>
      </c>
      <c r="U982" s="15">
        <v>88849407</v>
      </c>
      <c r="V982" s="15">
        <v>196702981</v>
      </c>
    </row>
    <row r="983" spans="1:22" ht="15" customHeight="1" x14ac:dyDescent="0.2">
      <c r="A983" s="15" t="s">
        <v>13</v>
      </c>
      <c r="B983" s="11" t="s">
        <v>478</v>
      </c>
      <c r="C983" s="11" t="s">
        <v>478</v>
      </c>
      <c r="D983" s="11" t="s">
        <v>478</v>
      </c>
      <c r="E983" s="11" t="s">
        <v>478</v>
      </c>
      <c r="F983" s="11" t="s">
        <v>478</v>
      </c>
      <c r="G983" s="11" t="s">
        <v>478</v>
      </c>
      <c r="H983" s="11" t="s">
        <v>478</v>
      </c>
      <c r="I983" s="11" t="s">
        <v>478</v>
      </c>
      <c r="J983" s="11" t="s">
        <v>478</v>
      </c>
      <c r="K983" s="11" t="s">
        <v>478</v>
      </c>
      <c r="L983" s="11" t="s">
        <v>478</v>
      </c>
      <c r="M983" s="11" t="s">
        <v>478</v>
      </c>
      <c r="N983" s="11" t="s">
        <v>478</v>
      </c>
      <c r="O983" s="11" t="s">
        <v>478</v>
      </c>
      <c r="P983" s="11" t="s">
        <v>478</v>
      </c>
      <c r="Q983" s="11" t="s">
        <v>478</v>
      </c>
      <c r="R983" s="11" t="s">
        <v>478</v>
      </c>
      <c r="S983" s="11" t="s">
        <v>478</v>
      </c>
      <c r="T983" s="187">
        <v>3008013</v>
      </c>
      <c r="U983" s="15">
        <v>23233646</v>
      </c>
      <c r="V983" s="15">
        <v>8694309</v>
      </c>
    </row>
    <row r="984" spans="1:22" ht="15" customHeight="1" x14ac:dyDescent="0.2">
      <c r="A984" s="15" t="s">
        <v>14</v>
      </c>
      <c r="B984" s="11" t="s">
        <v>478</v>
      </c>
      <c r="C984" s="11" t="s">
        <v>478</v>
      </c>
      <c r="D984" s="11" t="s">
        <v>478</v>
      </c>
      <c r="E984" s="11" t="s">
        <v>478</v>
      </c>
      <c r="F984" s="11" t="s">
        <v>478</v>
      </c>
      <c r="G984" s="11" t="s">
        <v>478</v>
      </c>
      <c r="H984" s="11" t="s">
        <v>478</v>
      </c>
      <c r="I984" s="11" t="s">
        <v>478</v>
      </c>
      <c r="J984" s="11" t="s">
        <v>478</v>
      </c>
      <c r="K984" s="11" t="s">
        <v>478</v>
      </c>
      <c r="L984" s="11" t="s">
        <v>478</v>
      </c>
      <c r="M984" s="11" t="s">
        <v>478</v>
      </c>
      <c r="N984" s="11" t="s">
        <v>478</v>
      </c>
      <c r="O984" s="11" t="s">
        <v>478</v>
      </c>
      <c r="P984" s="11" t="s">
        <v>478</v>
      </c>
      <c r="Q984" s="11" t="s">
        <v>478</v>
      </c>
      <c r="R984" s="11" t="s">
        <v>478</v>
      </c>
      <c r="S984" s="11" t="s">
        <v>478</v>
      </c>
      <c r="T984" s="187">
        <v>82107668</v>
      </c>
      <c r="U984" s="15">
        <v>116165014</v>
      </c>
      <c r="V984" s="15">
        <v>215396152</v>
      </c>
    </row>
    <row r="985" spans="1:22" ht="15" customHeight="1" x14ac:dyDescent="0.2">
      <c r="A985" s="15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88"/>
      <c r="U985" s="11"/>
      <c r="V985" s="11"/>
    </row>
    <row r="986" spans="1:22" ht="15" customHeight="1" x14ac:dyDescent="0.2">
      <c r="A986" s="15" t="s">
        <v>15</v>
      </c>
      <c r="B986" s="11" t="s">
        <v>478</v>
      </c>
      <c r="C986" s="11" t="s">
        <v>478</v>
      </c>
      <c r="D986" s="11" t="s">
        <v>478</v>
      </c>
      <c r="E986" s="11" t="s">
        <v>478</v>
      </c>
      <c r="F986" s="11" t="s">
        <v>478</v>
      </c>
      <c r="G986" s="11" t="s">
        <v>478</v>
      </c>
      <c r="H986" s="11" t="s">
        <v>478</v>
      </c>
      <c r="I986" s="11" t="s">
        <v>478</v>
      </c>
      <c r="J986" s="11" t="s">
        <v>478</v>
      </c>
      <c r="K986" s="11" t="s">
        <v>478</v>
      </c>
      <c r="L986" s="11" t="s">
        <v>478</v>
      </c>
      <c r="M986" s="11" t="s">
        <v>478</v>
      </c>
      <c r="N986" s="11" t="s">
        <v>478</v>
      </c>
      <c r="O986" s="11" t="s">
        <v>478</v>
      </c>
      <c r="P986" s="11" t="s">
        <v>478</v>
      </c>
      <c r="Q986" s="11" t="s">
        <v>478</v>
      </c>
      <c r="R986" s="11" t="s">
        <v>478</v>
      </c>
      <c r="S986" s="11" t="s">
        <v>478</v>
      </c>
      <c r="T986" s="188">
        <v>507.41319073083781</v>
      </c>
      <c r="U986" s="11">
        <v>415.50905944625407</v>
      </c>
      <c r="V986" s="11">
        <v>434.1445813892297</v>
      </c>
    </row>
    <row r="987" spans="1:22" ht="15" customHeight="1" x14ac:dyDescent="0.2">
      <c r="A987" s="15" t="s">
        <v>16</v>
      </c>
      <c r="B987" s="11" t="s">
        <v>478</v>
      </c>
      <c r="C987" s="11" t="s">
        <v>478</v>
      </c>
      <c r="D987" s="11" t="s">
        <v>478</v>
      </c>
      <c r="E987" s="11" t="s">
        <v>478</v>
      </c>
      <c r="F987" s="11" t="s">
        <v>478</v>
      </c>
      <c r="G987" s="11" t="s">
        <v>478</v>
      </c>
      <c r="H987" s="11" t="s">
        <v>478</v>
      </c>
      <c r="I987" s="11" t="s">
        <v>478</v>
      </c>
      <c r="J987" s="11" t="s">
        <v>478</v>
      </c>
      <c r="K987" s="11" t="s">
        <v>478</v>
      </c>
      <c r="L987" s="11" t="s">
        <v>478</v>
      </c>
      <c r="M987" s="11" t="s">
        <v>478</v>
      </c>
      <c r="N987" s="11" t="s">
        <v>478</v>
      </c>
      <c r="O987" s="11" t="s">
        <v>478</v>
      </c>
      <c r="P987" s="11" t="s">
        <v>478</v>
      </c>
      <c r="Q987" s="11" t="s">
        <v>478</v>
      </c>
      <c r="R987" s="11" t="s">
        <v>478</v>
      </c>
      <c r="S987" s="11" t="s">
        <v>478</v>
      </c>
      <c r="T987" s="188">
        <v>8892.4269756387403</v>
      </c>
      <c r="U987" s="11">
        <v>9044.1171620521181</v>
      </c>
      <c r="V987" s="11">
        <v>8540.7252689614688</v>
      </c>
    </row>
    <row r="988" spans="1:22" ht="15" customHeight="1" x14ac:dyDescent="0.2">
      <c r="A988" s="15" t="s">
        <v>17</v>
      </c>
      <c r="B988" s="175" t="s">
        <v>478</v>
      </c>
      <c r="C988" s="175" t="s">
        <v>478</v>
      </c>
      <c r="D988" s="175" t="s">
        <v>478</v>
      </c>
      <c r="E988" s="175" t="s">
        <v>478</v>
      </c>
      <c r="F988" s="175" t="s">
        <v>478</v>
      </c>
      <c r="G988" s="175" t="s">
        <v>478</v>
      </c>
      <c r="H988" s="175" t="s">
        <v>478</v>
      </c>
      <c r="I988" s="175" t="s">
        <v>478</v>
      </c>
      <c r="J988" s="175" t="s">
        <v>478</v>
      </c>
      <c r="K988" s="175" t="s">
        <v>478</v>
      </c>
      <c r="L988" s="175" t="s">
        <v>478</v>
      </c>
      <c r="M988" s="175" t="s">
        <v>478</v>
      </c>
      <c r="N988" s="175" t="s">
        <v>478</v>
      </c>
      <c r="O988" s="175" t="s">
        <v>478</v>
      </c>
      <c r="P988" s="175" t="s">
        <v>478</v>
      </c>
      <c r="Q988" s="175" t="s">
        <v>478</v>
      </c>
      <c r="R988" s="175" t="s">
        <v>478</v>
      </c>
      <c r="S988" s="175" t="s">
        <v>478</v>
      </c>
      <c r="T988" s="188">
        <v>357.45846702317289</v>
      </c>
      <c r="U988" s="11">
        <v>2364.9883957654724</v>
      </c>
      <c r="V988" s="11">
        <v>377.50167381784172</v>
      </c>
    </row>
    <row r="989" spans="1:22" ht="15" customHeight="1" x14ac:dyDescent="0.2">
      <c r="A989" s="39" t="s">
        <v>18</v>
      </c>
      <c r="B989" s="176" t="s">
        <v>478</v>
      </c>
      <c r="C989" s="176" t="s">
        <v>478</v>
      </c>
      <c r="D989" s="176" t="s">
        <v>478</v>
      </c>
      <c r="E989" s="176" t="s">
        <v>478</v>
      </c>
      <c r="F989" s="176" t="s">
        <v>478</v>
      </c>
      <c r="G989" s="176" t="s">
        <v>478</v>
      </c>
      <c r="H989" s="176" t="s">
        <v>478</v>
      </c>
      <c r="I989" s="176" t="s">
        <v>478</v>
      </c>
      <c r="J989" s="176" t="s">
        <v>478</v>
      </c>
      <c r="K989" s="176" t="s">
        <v>478</v>
      </c>
      <c r="L989" s="176" t="s">
        <v>478</v>
      </c>
      <c r="M989" s="176" t="s">
        <v>478</v>
      </c>
      <c r="N989" s="176" t="s">
        <v>478</v>
      </c>
      <c r="O989" s="176" t="s">
        <v>478</v>
      </c>
      <c r="P989" s="176" t="s">
        <v>478</v>
      </c>
      <c r="Q989" s="176" t="s">
        <v>478</v>
      </c>
      <c r="R989" s="176" t="s">
        <v>478</v>
      </c>
      <c r="S989" s="176" t="s">
        <v>478</v>
      </c>
      <c r="T989" s="195">
        <v>9757.2986333927511</v>
      </c>
      <c r="U989" s="40">
        <v>11824.614617263844</v>
      </c>
      <c r="V989" s="40">
        <v>9352.3715241685404</v>
      </c>
    </row>
    <row r="990" spans="1:22" ht="15" customHeight="1" x14ac:dyDescent="0.2">
      <c r="A990" s="25"/>
      <c r="B990" s="42"/>
      <c r="C990" s="42"/>
      <c r="D990" s="42"/>
      <c r="E990" s="42"/>
      <c r="F990" s="42"/>
      <c r="G990" s="42"/>
      <c r="H990" s="42"/>
      <c r="I990" s="42"/>
      <c r="J990" s="24"/>
      <c r="K990" s="24"/>
      <c r="L990" s="24"/>
      <c r="M990" s="24"/>
      <c r="N990" s="24"/>
      <c r="O990" s="24"/>
      <c r="P990" s="24"/>
      <c r="Q990" s="24"/>
      <c r="R990" s="24"/>
      <c r="S990" s="35"/>
      <c r="T990" s="35"/>
      <c r="U990" s="250"/>
      <c r="V990" s="250"/>
    </row>
    <row r="991" spans="1:22" ht="15" customHeight="1" x14ac:dyDescent="0.2">
      <c r="A991" s="145" t="s">
        <v>562</v>
      </c>
      <c r="B991" s="47"/>
      <c r="C991" s="47"/>
      <c r="D991" s="47"/>
      <c r="E991" s="47"/>
      <c r="F991" s="47"/>
      <c r="G991" s="47"/>
      <c r="H991" s="47"/>
      <c r="I991" s="47"/>
      <c r="J991" s="146"/>
      <c r="K991" s="36"/>
      <c r="L991" s="36"/>
      <c r="M991" s="66"/>
      <c r="N991" s="36"/>
      <c r="O991" s="36"/>
      <c r="P991" s="36"/>
      <c r="Q991" s="36"/>
      <c r="R991" s="36"/>
      <c r="S991" s="5"/>
      <c r="T991" s="190"/>
      <c r="U991" s="147"/>
      <c r="V991" s="147"/>
    </row>
    <row r="992" spans="1:22" ht="15" customHeight="1" x14ac:dyDescent="0.2">
      <c r="A992" s="67"/>
      <c r="B992" s="50"/>
      <c r="J992" s="9"/>
      <c r="K992" s="37"/>
      <c r="L992" s="37"/>
      <c r="M992" s="37"/>
      <c r="N992" s="37"/>
      <c r="O992" s="37"/>
      <c r="P992" s="37"/>
      <c r="Q992" s="37"/>
      <c r="R992" s="37"/>
      <c r="S992" s="7"/>
      <c r="T992" s="191"/>
      <c r="U992" s="148"/>
      <c r="V992" s="148"/>
    </row>
    <row r="993" spans="1:22" ht="15" customHeight="1" x14ac:dyDescent="0.2">
      <c r="A993" s="15" t="s">
        <v>10</v>
      </c>
      <c r="B993" s="9" t="s">
        <v>478</v>
      </c>
      <c r="C993" s="9" t="s">
        <v>478</v>
      </c>
      <c r="D993" s="9" t="s">
        <v>478</v>
      </c>
      <c r="E993" s="9" t="s">
        <v>478</v>
      </c>
      <c r="F993" s="9" t="s">
        <v>478</v>
      </c>
      <c r="G993" s="9" t="s">
        <v>478</v>
      </c>
      <c r="H993" s="9" t="s">
        <v>478</v>
      </c>
      <c r="I993" s="9" t="s">
        <v>478</v>
      </c>
      <c r="J993" s="9">
        <v>2407</v>
      </c>
      <c r="K993" s="9">
        <v>5879</v>
      </c>
      <c r="L993" s="9">
        <v>8831</v>
      </c>
      <c r="M993" s="9">
        <v>9948</v>
      </c>
      <c r="N993" s="9">
        <v>11499</v>
      </c>
      <c r="O993" s="9">
        <v>14000</v>
      </c>
      <c r="P993" s="9">
        <v>17066</v>
      </c>
      <c r="Q993" s="9">
        <v>18352</v>
      </c>
      <c r="R993" s="9">
        <v>21280</v>
      </c>
      <c r="S993" s="9">
        <v>25563</v>
      </c>
      <c r="T993" s="186">
        <v>28051</v>
      </c>
      <c r="U993" s="9">
        <v>30331</v>
      </c>
      <c r="V993" s="9">
        <v>38522.25</v>
      </c>
    </row>
    <row r="994" spans="1:22" ht="15" customHeight="1" x14ac:dyDescent="0.2">
      <c r="A994" s="15" t="s">
        <v>11</v>
      </c>
      <c r="B994" s="175" t="s">
        <v>478</v>
      </c>
      <c r="C994" s="175" t="s">
        <v>478</v>
      </c>
      <c r="D994" s="175" t="s">
        <v>478</v>
      </c>
      <c r="E994" s="175" t="s">
        <v>478</v>
      </c>
      <c r="F994" s="175" t="s">
        <v>478</v>
      </c>
      <c r="G994" s="175" t="s">
        <v>478</v>
      </c>
      <c r="H994" s="175" t="s">
        <v>478</v>
      </c>
      <c r="I994" s="175" t="s">
        <v>478</v>
      </c>
      <c r="J994" s="11">
        <v>2420031</v>
      </c>
      <c r="K994" s="11">
        <v>10422797</v>
      </c>
      <c r="L994" s="11">
        <v>9922486</v>
      </c>
      <c r="M994" s="11">
        <v>4743270</v>
      </c>
      <c r="N994" s="11">
        <v>5716727</v>
      </c>
      <c r="O994" s="11">
        <v>6763547</v>
      </c>
      <c r="P994" s="11">
        <v>8438869</v>
      </c>
      <c r="Q994" s="11">
        <v>9879615</v>
      </c>
      <c r="R994" s="11">
        <v>12663976</v>
      </c>
      <c r="S994" s="11">
        <v>10866887</v>
      </c>
      <c r="T994" s="188">
        <v>16495608.830000002</v>
      </c>
      <c r="U994" s="11">
        <v>12392374</v>
      </c>
      <c r="V994" s="11">
        <v>23786112</v>
      </c>
    </row>
    <row r="995" spans="1:22" ht="15" customHeight="1" x14ac:dyDescent="0.2">
      <c r="A995" s="15" t="s">
        <v>12</v>
      </c>
      <c r="B995" s="11" t="s">
        <v>478</v>
      </c>
      <c r="C995" s="11" t="s">
        <v>478</v>
      </c>
      <c r="D995" s="11" t="s">
        <v>478</v>
      </c>
      <c r="E995" s="11" t="s">
        <v>478</v>
      </c>
      <c r="F995" s="11" t="s">
        <v>478</v>
      </c>
      <c r="G995" s="11" t="s">
        <v>478</v>
      </c>
      <c r="H995" s="11" t="s">
        <v>478</v>
      </c>
      <c r="I995" s="11" t="s">
        <v>478</v>
      </c>
      <c r="J995" s="11">
        <v>15592162</v>
      </c>
      <c r="K995" s="11">
        <v>41898453</v>
      </c>
      <c r="L995" s="11">
        <v>69710104</v>
      </c>
      <c r="M995" s="11">
        <v>60000852</v>
      </c>
      <c r="N995" s="11">
        <v>73478859</v>
      </c>
      <c r="O995" s="11">
        <v>91290875</v>
      </c>
      <c r="P995" s="11">
        <v>117548748</v>
      </c>
      <c r="Q995" s="11">
        <v>148087746</v>
      </c>
      <c r="R995" s="11">
        <v>178084092</v>
      </c>
      <c r="S995" s="11">
        <v>223204871</v>
      </c>
      <c r="T995" s="188">
        <v>225776363.88999999</v>
      </c>
      <c r="U995" s="11">
        <v>279450391</v>
      </c>
      <c r="V995" s="11">
        <v>353355340.14999998</v>
      </c>
    </row>
    <row r="996" spans="1:22" ht="15" customHeight="1" x14ac:dyDescent="0.2">
      <c r="A996" s="15" t="s">
        <v>13</v>
      </c>
      <c r="B996" s="11" t="s">
        <v>478</v>
      </c>
      <c r="C996" s="11" t="s">
        <v>478</v>
      </c>
      <c r="D996" s="11" t="s">
        <v>478</v>
      </c>
      <c r="E996" s="11" t="s">
        <v>478</v>
      </c>
      <c r="F996" s="11" t="s">
        <v>478</v>
      </c>
      <c r="G996" s="11" t="s">
        <v>478</v>
      </c>
      <c r="H996" s="11" t="s">
        <v>478</v>
      </c>
      <c r="I996" s="11" t="s">
        <v>478</v>
      </c>
      <c r="J996" s="11">
        <v>1165343</v>
      </c>
      <c r="K996" s="11">
        <v>1804226</v>
      </c>
      <c r="L996" s="11">
        <v>3855066</v>
      </c>
      <c r="M996" s="11">
        <v>1510426</v>
      </c>
      <c r="N996" s="11">
        <v>6055387</v>
      </c>
      <c r="O996" s="11">
        <v>4360691</v>
      </c>
      <c r="P996" s="11">
        <v>10287868</v>
      </c>
      <c r="Q996" s="11">
        <v>13914171</v>
      </c>
      <c r="R996" s="11">
        <v>22492511</v>
      </c>
      <c r="S996" s="11">
        <v>24445326</v>
      </c>
      <c r="T996" s="188">
        <v>54735033.520000003</v>
      </c>
      <c r="U996" s="11">
        <v>73680373</v>
      </c>
      <c r="V996" s="11">
        <v>59517803</v>
      </c>
    </row>
    <row r="997" spans="1:22" ht="15" customHeight="1" x14ac:dyDescent="0.2">
      <c r="A997" s="15" t="s">
        <v>14</v>
      </c>
      <c r="B997" s="11" t="s">
        <v>478</v>
      </c>
      <c r="C997" s="11" t="s">
        <v>478</v>
      </c>
      <c r="D997" s="11" t="s">
        <v>478</v>
      </c>
      <c r="E997" s="11" t="s">
        <v>478</v>
      </c>
      <c r="F997" s="11" t="s">
        <v>478</v>
      </c>
      <c r="G997" s="11" t="s">
        <v>478</v>
      </c>
      <c r="H997" s="11" t="s">
        <v>478</v>
      </c>
      <c r="I997" s="11" t="s">
        <v>478</v>
      </c>
      <c r="J997" s="11">
        <v>19177536</v>
      </c>
      <c r="K997" s="11">
        <v>54125476</v>
      </c>
      <c r="L997" s="11">
        <v>83487656</v>
      </c>
      <c r="M997" s="11">
        <v>66254548</v>
      </c>
      <c r="N997" s="11">
        <v>85250973</v>
      </c>
      <c r="O997" s="11">
        <v>102415113</v>
      </c>
      <c r="P997" s="11">
        <v>136275485</v>
      </c>
      <c r="Q997" s="11">
        <v>171881532</v>
      </c>
      <c r="R997" s="11">
        <v>213240579</v>
      </c>
      <c r="S997" s="11">
        <v>258517084</v>
      </c>
      <c r="T997" s="188">
        <v>297007006.24000001</v>
      </c>
      <c r="U997" s="11">
        <v>365523138</v>
      </c>
      <c r="V997" s="11">
        <v>436659255</v>
      </c>
    </row>
    <row r="998" spans="1:22" ht="15" customHeight="1" x14ac:dyDescent="0.2">
      <c r="A998" s="15"/>
      <c r="B998" s="11"/>
      <c r="C998" s="11"/>
      <c r="D998" s="11"/>
      <c r="E998" s="11"/>
      <c r="F998" s="11"/>
      <c r="G998" s="11"/>
      <c r="H998" s="11"/>
      <c r="I998" s="11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186"/>
      <c r="U998" s="9"/>
      <c r="V998" s="9"/>
    </row>
    <row r="999" spans="1:22" ht="15" customHeight="1" x14ac:dyDescent="0.2">
      <c r="A999" s="15" t="s">
        <v>15</v>
      </c>
      <c r="B999" s="11" t="s">
        <v>478</v>
      </c>
      <c r="C999" s="11" t="s">
        <v>478</v>
      </c>
      <c r="D999" s="11" t="s">
        <v>478</v>
      </c>
      <c r="E999" s="11" t="s">
        <v>478</v>
      </c>
      <c r="F999" s="11" t="s">
        <v>478</v>
      </c>
      <c r="G999" s="11" t="s">
        <v>478</v>
      </c>
      <c r="H999" s="11" t="s">
        <v>478</v>
      </c>
      <c r="I999" s="11" t="s">
        <v>478</v>
      </c>
      <c r="J999" s="11">
        <v>1005</v>
      </c>
      <c r="K999" s="11">
        <v>1773</v>
      </c>
      <c r="L999" s="11">
        <v>1124</v>
      </c>
      <c r="M999" s="11">
        <v>477</v>
      </c>
      <c r="N999" s="11">
        <v>497</v>
      </c>
      <c r="O999" s="11">
        <v>483</v>
      </c>
      <c r="P999" s="11">
        <v>494</v>
      </c>
      <c r="Q999" s="11">
        <v>538</v>
      </c>
      <c r="R999" s="11">
        <v>595.11165413533831</v>
      </c>
      <c r="S999" s="11">
        <v>425.10217893048548</v>
      </c>
      <c r="T999" s="188">
        <v>588.05778154076506</v>
      </c>
      <c r="U999" s="11">
        <v>408.57123075401404</v>
      </c>
      <c r="V999" s="11">
        <v>617.46424468975727</v>
      </c>
    </row>
    <row r="1000" spans="1:22" ht="15" customHeight="1" x14ac:dyDescent="0.2">
      <c r="A1000" s="15" t="s">
        <v>16</v>
      </c>
      <c r="B1000" s="11" t="s">
        <v>478</v>
      </c>
      <c r="C1000" s="11" t="s">
        <v>478</v>
      </c>
      <c r="D1000" s="11" t="s">
        <v>478</v>
      </c>
      <c r="E1000" s="11" t="s">
        <v>478</v>
      </c>
      <c r="F1000" s="11" t="s">
        <v>478</v>
      </c>
      <c r="G1000" s="11" t="s">
        <v>478</v>
      </c>
      <c r="H1000" s="11" t="s">
        <v>478</v>
      </c>
      <c r="I1000" s="11" t="s">
        <v>478</v>
      </c>
      <c r="J1000" s="11">
        <v>6478</v>
      </c>
      <c r="K1000" s="11">
        <v>7127</v>
      </c>
      <c r="L1000" s="11">
        <v>7893</v>
      </c>
      <c r="M1000" s="11">
        <v>6031</v>
      </c>
      <c r="N1000" s="11">
        <v>6390</v>
      </c>
      <c r="O1000" s="11">
        <v>6521</v>
      </c>
      <c r="P1000" s="11">
        <v>6888</v>
      </c>
      <c r="Q1000" s="11">
        <v>8069</v>
      </c>
      <c r="R1000" s="11">
        <v>8369</v>
      </c>
      <c r="S1000" s="11">
        <v>8731.5601064037874</v>
      </c>
      <c r="T1000" s="188">
        <v>8048.7812872981349</v>
      </c>
      <c r="U1000" s="11">
        <v>9213.3589726682276</v>
      </c>
      <c r="V1000" s="11">
        <v>9172.7596428038341</v>
      </c>
    </row>
    <row r="1001" spans="1:22" ht="15" customHeight="1" x14ac:dyDescent="0.2">
      <c r="A1001" s="15" t="s">
        <v>17</v>
      </c>
      <c r="B1001" s="175" t="s">
        <v>478</v>
      </c>
      <c r="C1001" s="175" t="s">
        <v>478</v>
      </c>
      <c r="D1001" s="175" t="s">
        <v>478</v>
      </c>
      <c r="E1001" s="175" t="s">
        <v>478</v>
      </c>
      <c r="F1001" s="175" t="s">
        <v>478</v>
      </c>
      <c r="G1001" s="175" t="s">
        <v>478</v>
      </c>
      <c r="H1001" s="175" t="s">
        <v>478</v>
      </c>
      <c r="I1001" s="175" t="s">
        <v>478</v>
      </c>
      <c r="J1001" s="11">
        <v>484</v>
      </c>
      <c r="K1001" s="11">
        <v>307</v>
      </c>
      <c r="L1001" s="11">
        <v>437</v>
      </c>
      <c r="M1001" s="11">
        <v>152</v>
      </c>
      <c r="N1001" s="11">
        <v>527</v>
      </c>
      <c r="O1001" s="11">
        <v>311</v>
      </c>
      <c r="P1001" s="11">
        <v>603</v>
      </c>
      <c r="Q1001" s="11">
        <v>758</v>
      </c>
      <c r="R1001" s="11">
        <v>1057</v>
      </c>
      <c r="S1001" s="11">
        <v>956.2776669404999</v>
      </c>
      <c r="T1001" s="188">
        <v>1951.2685294641904</v>
      </c>
      <c r="U1001" s="11">
        <v>2429.2101480333654</v>
      </c>
      <c r="V1001" s="11">
        <v>1545.0240575251964</v>
      </c>
    </row>
    <row r="1002" spans="1:22" ht="15" customHeight="1" x14ac:dyDescent="0.2">
      <c r="A1002" s="39" t="s">
        <v>18</v>
      </c>
      <c r="B1002" s="176" t="s">
        <v>478</v>
      </c>
      <c r="C1002" s="176" t="s">
        <v>478</v>
      </c>
      <c r="D1002" s="176" t="s">
        <v>478</v>
      </c>
      <c r="E1002" s="176" t="s">
        <v>478</v>
      </c>
      <c r="F1002" s="176" t="s">
        <v>478</v>
      </c>
      <c r="G1002" s="176" t="s">
        <v>478</v>
      </c>
      <c r="H1002" s="176" t="s">
        <v>478</v>
      </c>
      <c r="I1002" s="176" t="s">
        <v>478</v>
      </c>
      <c r="J1002" s="40">
        <v>7967</v>
      </c>
      <c r="K1002" s="40">
        <v>9207</v>
      </c>
      <c r="L1002" s="40">
        <v>9454</v>
      </c>
      <c r="M1002" s="40">
        <v>6660</v>
      </c>
      <c r="N1002" s="40">
        <v>7414</v>
      </c>
      <c r="O1002" s="40">
        <v>7315</v>
      </c>
      <c r="P1002" s="40">
        <v>7985</v>
      </c>
      <c r="Q1002" s="40">
        <v>9365</v>
      </c>
      <c r="R1002" s="40">
        <v>10021</v>
      </c>
      <c r="S1002" s="40">
        <v>10112.939952274772</v>
      </c>
      <c r="T1002" s="195">
        <v>10588.107598303091</v>
      </c>
      <c r="U1002" s="40">
        <v>12051.140351455606</v>
      </c>
      <c r="V1002" s="40">
        <v>11335.247945018789</v>
      </c>
    </row>
    <row r="1003" spans="1:22" ht="15" customHeight="1" x14ac:dyDescent="0.2">
      <c r="A1003" s="25"/>
      <c r="B1003" s="42"/>
      <c r="C1003" s="42"/>
      <c r="D1003" s="42"/>
      <c r="E1003" s="42"/>
      <c r="F1003" s="42"/>
      <c r="G1003" s="42"/>
      <c r="H1003" s="42"/>
      <c r="I1003" s="42"/>
      <c r="J1003" s="24"/>
      <c r="K1003" s="24"/>
      <c r="L1003" s="24"/>
      <c r="M1003" s="24"/>
      <c r="N1003" s="24"/>
      <c r="O1003" s="24"/>
      <c r="P1003" s="24"/>
      <c r="Q1003" s="24"/>
      <c r="R1003" s="24"/>
      <c r="S1003" s="35"/>
      <c r="T1003" s="35"/>
    </row>
    <row r="1004" spans="1:22" ht="15" customHeight="1" x14ac:dyDescent="0.2">
      <c r="A1004" s="199" t="s">
        <v>479</v>
      </c>
      <c r="B1004" s="200"/>
      <c r="C1004" s="200"/>
      <c r="D1004" s="200"/>
      <c r="E1004" s="200"/>
      <c r="F1004" s="200"/>
      <c r="G1004" s="200"/>
      <c r="H1004" s="200"/>
      <c r="I1004" s="200"/>
      <c r="J1004" s="200"/>
      <c r="K1004" s="200"/>
      <c r="L1004" s="200"/>
      <c r="M1004" s="200"/>
      <c r="N1004" s="200"/>
      <c r="O1004" s="200"/>
      <c r="P1004" s="24"/>
      <c r="Q1004" s="24"/>
      <c r="R1004" s="24"/>
      <c r="S1004" s="35"/>
      <c r="T1004" s="35"/>
    </row>
    <row r="1005" spans="1:22" ht="15" customHeight="1" x14ac:dyDescent="0.2">
      <c r="A1005" s="199" t="s">
        <v>556</v>
      </c>
      <c r="B1005" s="200"/>
      <c r="C1005" s="200"/>
      <c r="D1005" s="200"/>
      <c r="E1005" s="200"/>
      <c r="F1005" s="200"/>
      <c r="G1005" s="200"/>
      <c r="H1005" s="200"/>
      <c r="I1005" s="200"/>
      <c r="J1005" s="200"/>
      <c r="K1005" s="200"/>
      <c r="L1005" s="200"/>
      <c r="M1005" s="200"/>
      <c r="N1005" s="200"/>
      <c r="O1005" s="200"/>
      <c r="P1005" s="24"/>
      <c r="Q1005" s="24"/>
      <c r="R1005" s="24"/>
      <c r="S1005" s="35"/>
      <c r="T1005" s="35"/>
    </row>
    <row r="1006" spans="1:22" ht="15" customHeight="1" x14ac:dyDescent="0.2">
      <c r="A1006" s="199"/>
      <c r="B1006" s="200"/>
      <c r="C1006" s="200"/>
      <c r="D1006" s="200"/>
      <c r="E1006" s="200"/>
      <c r="F1006" s="200"/>
      <c r="G1006" s="200"/>
      <c r="H1006" s="200"/>
      <c r="I1006" s="200"/>
      <c r="J1006" s="200"/>
      <c r="K1006" s="200"/>
      <c r="L1006" s="200"/>
      <c r="M1006" s="200"/>
      <c r="N1006" s="200"/>
      <c r="O1006" s="200"/>
      <c r="P1006" s="24"/>
      <c r="Q1006" s="24"/>
      <c r="R1006" s="24"/>
      <c r="S1006" s="35"/>
      <c r="T1006" s="35"/>
    </row>
    <row r="1007" spans="1:22" ht="15" customHeight="1" x14ac:dyDescent="0.2">
      <c r="A1007" s="199" t="s">
        <v>557</v>
      </c>
      <c r="B1007" s="200"/>
      <c r="C1007" s="200"/>
      <c r="D1007" s="200"/>
      <c r="E1007" s="200"/>
      <c r="F1007" s="200"/>
      <c r="G1007" s="200"/>
      <c r="H1007" s="200"/>
      <c r="I1007" s="200"/>
      <c r="J1007" s="200"/>
      <c r="K1007" s="200"/>
      <c r="L1007" s="200"/>
      <c r="M1007" s="200"/>
      <c r="N1007" s="200"/>
      <c r="O1007" s="200"/>
      <c r="P1007" s="24"/>
      <c r="Q1007" s="24"/>
      <c r="R1007" s="24"/>
      <c r="S1007" s="35"/>
      <c r="T1007" s="35"/>
    </row>
    <row r="1008" spans="1:22" ht="15" customHeight="1" x14ac:dyDescent="0.2">
      <c r="A1008" s="199"/>
      <c r="B1008" s="200"/>
      <c r="C1008" s="200"/>
      <c r="D1008" s="200"/>
      <c r="E1008" s="200"/>
      <c r="F1008" s="200"/>
      <c r="G1008" s="200"/>
      <c r="H1008" s="200"/>
      <c r="I1008" s="200"/>
      <c r="J1008" s="200"/>
      <c r="K1008" s="200"/>
      <c r="L1008" s="200"/>
      <c r="M1008" s="200"/>
      <c r="N1008" s="200"/>
      <c r="O1008" s="200"/>
      <c r="P1008" s="24"/>
      <c r="Q1008" s="24"/>
      <c r="R1008" s="24"/>
      <c r="S1008" s="35"/>
      <c r="T1008" s="35"/>
    </row>
    <row r="1009" spans="1:20" ht="15" customHeight="1" x14ac:dyDescent="0.2">
      <c r="A1009" s="199" t="s">
        <v>558</v>
      </c>
      <c r="B1009" s="200"/>
      <c r="C1009" s="200"/>
      <c r="D1009" s="200"/>
      <c r="E1009" s="200"/>
      <c r="F1009" s="200"/>
      <c r="G1009" s="200"/>
      <c r="H1009" s="200"/>
      <c r="I1009" s="200"/>
      <c r="J1009" s="200"/>
      <c r="K1009" s="200"/>
      <c r="L1009" s="200"/>
      <c r="M1009" s="200"/>
      <c r="N1009" s="200"/>
      <c r="O1009" s="200"/>
      <c r="P1009" s="24"/>
      <c r="Q1009" s="24"/>
      <c r="R1009" s="24"/>
      <c r="S1009" s="35"/>
      <c r="T1009" s="35"/>
    </row>
    <row r="1010" spans="1:20" ht="15" customHeight="1" x14ac:dyDescent="0.2">
      <c r="A1010" s="199"/>
      <c r="B1010" s="200"/>
      <c r="C1010" s="200"/>
      <c r="D1010" s="200"/>
      <c r="E1010" s="200"/>
      <c r="F1010" s="200"/>
      <c r="G1010" s="200"/>
      <c r="H1010" s="200"/>
      <c r="I1010" s="200"/>
      <c r="J1010" s="200"/>
      <c r="K1010" s="200"/>
      <c r="L1010" s="200"/>
      <c r="M1010" s="200"/>
      <c r="N1010" s="200"/>
      <c r="O1010" s="200"/>
    </row>
    <row r="1011" spans="1:20" ht="15" customHeight="1" x14ac:dyDescent="0.2">
      <c r="A1011" s="199" t="s">
        <v>559</v>
      </c>
      <c r="B1011" s="200"/>
      <c r="C1011" s="200"/>
      <c r="D1011" s="200"/>
      <c r="E1011" s="200"/>
      <c r="F1011" s="200"/>
      <c r="G1011" s="200"/>
      <c r="H1011" s="200"/>
      <c r="I1011" s="200"/>
      <c r="J1011" s="200"/>
      <c r="K1011" s="200"/>
      <c r="L1011" s="200"/>
      <c r="M1011" s="200"/>
      <c r="N1011" s="200"/>
      <c r="O1011" s="200"/>
    </row>
    <row r="1012" spans="1:20" ht="15" customHeight="1" x14ac:dyDescent="0.2">
      <c r="A1012" s="199"/>
      <c r="B1012" s="200"/>
      <c r="C1012" s="200"/>
      <c r="D1012" s="200"/>
      <c r="E1012" s="200"/>
      <c r="F1012" s="200"/>
      <c r="G1012" s="200"/>
      <c r="H1012" s="200"/>
      <c r="I1012" s="200"/>
      <c r="J1012" s="200"/>
      <c r="K1012" s="200"/>
      <c r="L1012" s="200"/>
      <c r="M1012" s="200"/>
      <c r="N1012" s="200"/>
      <c r="O1012" s="200"/>
    </row>
    <row r="1013" spans="1:20" ht="15" customHeight="1" x14ac:dyDescent="0.2">
      <c r="A1013" s="199" t="s">
        <v>560</v>
      </c>
      <c r="B1013" s="200"/>
      <c r="C1013" s="200"/>
      <c r="D1013" s="200"/>
      <c r="E1013" s="200"/>
      <c r="F1013" s="200"/>
      <c r="G1013" s="200"/>
      <c r="H1013" s="200"/>
      <c r="I1013" s="200"/>
      <c r="J1013" s="200"/>
      <c r="K1013" s="200"/>
      <c r="L1013" s="200"/>
      <c r="M1013" s="200"/>
      <c r="N1013" s="200"/>
      <c r="O1013" s="200"/>
    </row>
    <row r="1014" spans="1:20" ht="15" customHeight="1" x14ac:dyDescent="0.2">
      <c r="A1014" s="199" t="s">
        <v>540</v>
      </c>
      <c r="B1014" s="200"/>
      <c r="C1014" s="200"/>
      <c r="D1014" s="200"/>
      <c r="E1014" s="200"/>
      <c r="F1014" s="200"/>
      <c r="G1014" s="200"/>
      <c r="H1014" s="200"/>
      <c r="I1014" s="200"/>
      <c r="J1014" s="200"/>
      <c r="K1014" s="200"/>
      <c r="L1014" s="200"/>
      <c r="M1014" s="200"/>
      <c r="N1014" s="200"/>
      <c r="O1014" s="200"/>
    </row>
    <row r="1015" spans="1:20" ht="15" customHeight="1" x14ac:dyDescent="0.2">
      <c r="A1015" s="199"/>
      <c r="B1015" s="200"/>
      <c r="C1015" s="200"/>
      <c r="D1015" s="200"/>
      <c r="E1015" s="200"/>
      <c r="F1015" s="200"/>
      <c r="G1015" s="200"/>
      <c r="H1015" s="200"/>
      <c r="I1015" s="200"/>
      <c r="J1015" s="200"/>
      <c r="K1015" s="200"/>
      <c r="L1015" s="200"/>
      <c r="M1015" s="200"/>
      <c r="N1015" s="200"/>
      <c r="O1015" s="200"/>
    </row>
    <row r="1016" spans="1:20" ht="15" customHeight="1" x14ac:dyDescent="0.2">
      <c r="A1016" s="199" t="s">
        <v>568</v>
      </c>
      <c r="B1016" s="201"/>
      <c r="C1016" s="199"/>
      <c r="D1016" s="199"/>
      <c r="E1016" s="199"/>
      <c r="F1016" s="199"/>
      <c r="G1016" s="199"/>
      <c r="H1016" s="199"/>
      <c r="I1016" s="199"/>
      <c r="J1016" s="199"/>
      <c r="K1016" s="199"/>
      <c r="L1016" s="199"/>
      <c r="M1016" s="199"/>
      <c r="N1016" s="199"/>
      <c r="O1016" s="199"/>
    </row>
    <row r="1017" spans="1:20" ht="15" customHeight="1" x14ac:dyDescent="0.2">
      <c r="A1017" s="199" t="s">
        <v>569</v>
      </c>
      <c r="B1017" s="201"/>
      <c r="C1017" s="199"/>
      <c r="D1017" s="199"/>
      <c r="E1017" s="199"/>
      <c r="F1017" s="199"/>
      <c r="G1017" s="202"/>
      <c r="H1017" s="202"/>
      <c r="I1017" s="202"/>
      <c r="J1017" s="202"/>
      <c r="K1017" s="202"/>
      <c r="L1017" s="202"/>
      <c r="M1017" s="202"/>
      <c r="N1017" s="202"/>
      <c r="O1017" s="202"/>
    </row>
    <row r="1018" spans="1:20" ht="15" customHeight="1" x14ac:dyDescent="0.2">
      <c r="A1018" s="199"/>
      <c r="B1018" s="201"/>
      <c r="C1018" s="199"/>
      <c r="D1018" s="199"/>
      <c r="E1018" s="199"/>
      <c r="F1018" s="199"/>
      <c r="G1018" s="202"/>
      <c r="H1018" s="202"/>
      <c r="I1018" s="202"/>
      <c r="J1018" s="202"/>
      <c r="K1018" s="202"/>
      <c r="L1018" s="202"/>
      <c r="M1018" s="202"/>
      <c r="N1018" s="202"/>
      <c r="O1018" s="202"/>
    </row>
    <row r="1019" spans="1:20" ht="15" customHeight="1" x14ac:dyDescent="0.2">
      <c r="A1019" s="199" t="s">
        <v>575</v>
      </c>
      <c r="B1019" s="201"/>
      <c r="C1019" s="199"/>
      <c r="D1019" s="199"/>
      <c r="E1019" s="199"/>
      <c r="F1019" s="199"/>
      <c r="G1019" s="202"/>
      <c r="H1019" s="202"/>
      <c r="I1019" s="202"/>
      <c r="J1019" s="202"/>
      <c r="K1019" s="202"/>
      <c r="L1019" s="202"/>
      <c r="M1019" s="202"/>
      <c r="N1019" s="202"/>
      <c r="O1019" s="202"/>
    </row>
    <row r="1020" spans="1:20" ht="15" customHeight="1" x14ac:dyDescent="0.2">
      <c r="A1020" s="199" t="s">
        <v>570</v>
      </c>
      <c r="B1020" s="203"/>
      <c r="C1020" s="203"/>
      <c r="D1020" s="203"/>
      <c r="E1020" s="203"/>
      <c r="F1020" s="203"/>
      <c r="G1020" s="203"/>
      <c r="H1020" s="203"/>
      <c r="I1020" s="203"/>
      <c r="J1020" s="203"/>
      <c r="K1020" s="203"/>
      <c r="L1020" s="203"/>
      <c r="M1020" s="203"/>
      <c r="N1020" s="203"/>
      <c r="O1020" s="203"/>
    </row>
    <row r="1021" spans="1:20" ht="15" customHeight="1" x14ac:dyDescent="0.2">
      <c r="A1021" s="199" t="s">
        <v>571</v>
      </c>
      <c r="B1021" s="203"/>
      <c r="C1021" s="203"/>
      <c r="D1021" s="203"/>
      <c r="E1021" s="203"/>
      <c r="F1021" s="203"/>
      <c r="G1021" s="203"/>
      <c r="H1021" s="203"/>
      <c r="I1021" s="203"/>
      <c r="J1021" s="203"/>
      <c r="K1021" s="203"/>
      <c r="L1021" s="203"/>
      <c r="M1021" s="203"/>
      <c r="N1021" s="203"/>
      <c r="O1021" s="203"/>
    </row>
    <row r="1022" spans="1:20" ht="15" customHeight="1" x14ac:dyDescent="0.2">
      <c r="A1022" s="201" t="s">
        <v>576</v>
      </c>
      <c r="B1022" s="201"/>
      <c r="C1022" s="199"/>
      <c r="D1022" s="199"/>
      <c r="E1022" s="199"/>
      <c r="F1022" s="199"/>
      <c r="G1022" s="199"/>
      <c r="H1022" s="199"/>
      <c r="I1022" s="199"/>
      <c r="J1022" s="199"/>
      <c r="K1022" s="199"/>
      <c r="L1022" s="199"/>
      <c r="M1022" s="199"/>
      <c r="N1022" s="201"/>
      <c r="O1022" s="199"/>
    </row>
    <row r="1023" spans="1:20" ht="15" customHeight="1" x14ac:dyDescent="0.2">
      <c r="A1023" s="201"/>
      <c r="B1023" s="201"/>
      <c r="C1023" s="199"/>
      <c r="D1023" s="199"/>
      <c r="E1023" s="199"/>
      <c r="F1023" s="199"/>
      <c r="G1023" s="199"/>
      <c r="H1023" s="199"/>
      <c r="I1023" s="199"/>
      <c r="J1023" s="199"/>
      <c r="K1023" s="199"/>
      <c r="L1023" s="199"/>
      <c r="M1023" s="199"/>
      <c r="N1023" s="201"/>
      <c r="O1023" s="199"/>
      <c r="P1023" s="122"/>
      <c r="Q1023" s="122"/>
      <c r="R1023" s="122"/>
    </row>
    <row r="1024" spans="1:20" ht="15" customHeight="1" x14ac:dyDescent="0.2">
      <c r="A1024" s="201" t="s">
        <v>572</v>
      </c>
      <c r="B1024" s="201"/>
      <c r="C1024" s="199"/>
      <c r="D1024" s="199"/>
      <c r="E1024" s="199"/>
      <c r="F1024" s="199"/>
      <c r="G1024" s="199"/>
      <c r="H1024" s="199"/>
      <c r="I1024" s="199"/>
      <c r="J1024" s="199"/>
      <c r="K1024" s="199"/>
      <c r="L1024" s="199"/>
      <c r="M1024" s="199"/>
      <c r="N1024" s="201"/>
      <c r="O1024" s="199"/>
    </row>
    <row r="1025" spans="1:15" ht="15" customHeight="1" x14ac:dyDescent="0.2">
      <c r="A1025" s="201" t="s">
        <v>573</v>
      </c>
      <c r="B1025" s="201"/>
      <c r="C1025" s="199"/>
      <c r="D1025" s="199"/>
      <c r="E1025" s="199"/>
      <c r="F1025" s="199"/>
      <c r="G1025" s="199"/>
      <c r="H1025" s="199"/>
      <c r="I1025" s="199"/>
      <c r="J1025" s="199"/>
      <c r="K1025" s="199"/>
      <c r="L1025" s="199"/>
      <c r="M1025" s="199"/>
      <c r="N1025" s="201"/>
      <c r="O1025" s="199"/>
    </row>
    <row r="1026" spans="1:15" ht="15" customHeight="1" x14ac:dyDescent="0.2">
      <c r="A1026" s="201" t="s">
        <v>574</v>
      </c>
      <c r="B1026" s="201"/>
      <c r="C1026" s="199"/>
      <c r="D1026" s="199"/>
      <c r="E1026" s="199"/>
      <c r="F1026" s="199"/>
      <c r="G1026" s="199"/>
      <c r="H1026" s="199"/>
      <c r="I1026" s="199"/>
      <c r="J1026" s="199"/>
      <c r="K1026" s="199"/>
      <c r="L1026" s="199"/>
      <c r="M1026" s="199"/>
      <c r="N1026" s="201"/>
      <c r="O1026" s="199"/>
    </row>
    <row r="1027" spans="1:15" ht="15" customHeight="1" x14ac:dyDescent="0.2">
      <c r="A1027" s="201"/>
      <c r="B1027" s="201"/>
      <c r="C1027" s="199"/>
      <c r="D1027" s="199"/>
      <c r="E1027" s="199"/>
      <c r="F1027" s="199"/>
      <c r="G1027" s="199"/>
      <c r="H1027" s="199"/>
      <c r="I1027" s="199"/>
      <c r="J1027" s="199"/>
      <c r="K1027" s="199"/>
      <c r="L1027" s="199"/>
      <c r="M1027" s="199"/>
      <c r="N1027" s="201"/>
      <c r="O1027" s="199"/>
    </row>
    <row r="1028" spans="1:15" ht="15" customHeight="1" x14ac:dyDescent="0.2">
      <c r="A1028" s="42"/>
      <c r="B1028" s="42"/>
      <c r="C1028" s="42"/>
      <c r="D1028" s="42"/>
      <c r="E1028" s="42"/>
      <c r="F1028" s="42"/>
      <c r="G1028" s="42"/>
      <c r="H1028" s="42"/>
      <c r="I1028" s="42"/>
      <c r="J1028" s="42"/>
    </row>
    <row r="1029" spans="1:15" ht="15" customHeight="1" x14ac:dyDescent="0.2">
      <c r="A1029" s="42"/>
      <c r="B1029" s="42"/>
      <c r="C1029" s="42"/>
      <c r="D1029" s="42"/>
      <c r="E1029" s="42"/>
      <c r="F1029" s="42"/>
      <c r="G1029" s="42"/>
      <c r="H1029" s="42"/>
      <c r="I1029" s="42"/>
      <c r="J1029" s="42"/>
    </row>
    <row r="1030" spans="1:15" ht="15" customHeight="1" x14ac:dyDescent="0.2">
      <c r="A1030" s="42"/>
      <c r="B1030" s="42"/>
      <c r="C1030" s="42"/>
      <c r="D1030" s="42"/>
      <c r="E1030" s="42"/>
      <c r="F1030" s="42"/>
      <c r="G1030" s="42"/>
      <c r="H1030" s="42"/>
      <c r="I1030" s="42"/>
      <c r="J1030" s="42"/>
    </row>
    <row r="1031" spans="1:15" ht="15" customHeight="1" x14ac:dyDescent="0.2">
      <c r="A1031" s="42"/>
      <c r="B1031" s="42"/>
      <c r="C1031" s="42"/>
      <c r="D1031" s="42"/>
      <c r="E1031" s="42"/>
      <c r="F1031" s="42"/>
      <c r="G1031" s="42"/>
      <c r="H1031" s="42"/>
      <c r="I1031" s="42"/>
      <c r="J1031" s="42"/>
    </row>
    <row r="1032" spans="1:15" ht="15" customHeight="1" x14ac:dyDescent="0.2">
      <c r="A1032" s="42"/>
      <c r="B1032" s="42"/>
      <c r="C1032" s="42"/>
      <c r="D1032" s="42"/>
      <c r="E1032" s="42"/>
      <c r="F1032" s="42"/>
      <c r="G1032" s="42"/>
      <c r="H1032" s="42"/>
      <c r="I1032" s="42"/>
      <c r="J1032" s="42"/>
    </row>
    <row r="1033" spans="1:15" ht="15" customHeight="1" x14ac:dyDescent="0.2">
      <c r="A1033" s="42"/>
      <c r="B1033" s="42"/>
      <c r="C1033" s="42"/>
      <c r="D1033" s="42"/>
      <c r="E1033" s="42"/>
      <c r="F1033" s="42"/>
      <c r="G1033" s="42"/>
      <c r="H1033" s="42"/>
      <c r="I1033" s="42"/>
      <c r="J1033" s="42"/>
    </row>
    <row r="1034" spans="1:15" ht="15" customHeight="1" x14ac:dyDescent="0.2">
      <c r="A1034" s="42"/>
      <c r="B1034" s="42"/>
      <c r="C1034" s="42"/>
      <c r="D1034" s="42"/>
      <c r="E1034" s="42"/>
      <c r="F1034" s="42"/>
      <c r="G1034" s="42"/>
      <c r="H1034" s="42"/>
      <c r="I1034" s="42"/>
      <c r="J1034" s="42"/>
    </row>
    <row r="1035" spans="1:15" ht="15" customHeight="1" x14ac:dyDescent="0.2">
      <c r="A1035" s="42"/>
      <c r="B1035" s="42"/>
      <c r="C1035" s="42"/>
      <c r="D1035" s="42"/>
      <c r="E1035" s="42"/>
      <c r="F1035" s="42"/>
      <c r="G1035" s="42"/>
      <c r="H1035" s="42"/>
      <c r="I1035" s="42"/>
      <c r="J1035" s="42"/>
    </row>
    <row r="1036" spans="1:15" ht="15" customHeight="1" x14ac:dyDescent="0.2">
      <c r="A1036" s="42"/>
      <c r="B1036" s="42"/>
      <c r="C1036" s="42"/>
      <c r="D1036" s="42"/>
      <c r="E1036" s="42"/>
      <c r="F1036" s="42"/>
      <c r="G1036" s="42"/>
      <c r="H1036" s="42"/>
      <c r="I1036" s="42"/>
      <c r="J1036" s="42"/>
    </row>
    <row r="1037" spans="1:15" ht="15" customHeight="1" x14ac:dyDescent="0.2">
      <c r="A1037" s="42"/>
      <c r="B1037" s="42"/>
      <c r="C1037" s="42"/>
      <c r="D1037" s="42"/>
      <c r="E1037" s="42"/>
      <c r="F1037" s="42"/>
      <c r="G1037" s="42"/>
      <c r="H1037" s="42"/>
      <c r="I1037" s="42"/>
      <c r="J1037" s="42"/>
    </row>
    <row r="1038" spans="1:15" ht="15" customHeight="1" x14ac:dyDescent="0.2">
      <c r="A1038" s="42"/>
      <c r="B1038" s="42"/>
      <c r="C1038" s="42"/>
      <c r="D1038" s="42"/>
      <c r="E1038" s="42"/>
      <c r="F1038" s="42"/>
      <c r="G1038" s="42"/>
      <c r="H1038" s="42"/>
      <c r="I1038" s="42"/>
      <c r="J1038" s="42"/>
    </row>
    <row r="1039" spans="1:15" ht="15" customHeight="1" x14ac:dyDescent="0.2">
      <c r="A1039" s="42"/>
      <c r="B1039" s="42"/>
      <c r="C1039" s="42"/>
      <c r="D1039" s="42"/>
      <c r="E1039" s="42"/>
      <c r="F1039" s="42"/>
      <c r="G1039" s="42"/>
      <c r="H1039" s="42"/>
      <c r="I1039" s="42"/>
      <c r="J1039" s="42"/>
    </row>
    <row r="1040" spans="1:15" ht="15" customHeight="1" x14ac:dyDescent="0.2">
      <c r="A1040" s="42"/>
      <c r="B1040" s="42"/>
      <c r="C1040" s="42"/>
      <c r="D1040" s="42"/>
      <c r="E1040" s="42"/>
      <c r="F1040" s="42"/>
      <c r="G1040" s="42"/>
      <c r="H1040" s="42"/>
      <c r="I1040" s="42"/>
      <c r="J1040" s="42"/>
    </row>
    <row r="1041" spans="1:10" ht="15" customHeight="1" x14ac:dyDescent="0.2">
      <c r="A1041" s="42"/>
      <c r="B1041" s="42"/>
      <c r="C1041" s="42"/>
      <c r="D1041" s="42"/>
      <c r="E1041" s="42"/>
      <c r="F1041" s="42"/>
      <c r="G1041" s="42"/>
      <c r="H1041" s="42"/>
      <c r="I1041" s="42"/>
      <c r="J1041" s="42"/>
    </row>
    <row r="1042" spans="1:10" ht="15" customHeight="1" x14ac:dyDescent="0.2">
      <c r="A1042" s="42"/>
      <c r="B1042" s="42"/>
      <c r="C1042" s="42"/>
      <c r="D1042" s="42"/>
      <c r="E1042" s="42"/>
      <c r="F1042" s="42"/>
      <c r="G1042" s="42"/>
      <c r="H1042" s="42"/>
      <c r="I1042" s="42"/>
      <c r="J1042" s="42"/>
    </row>
    <row r="1043" spans="1:10" ht="15" customHeight="1" x14ac:dyDescent="0.2">
      <c r="A1043" s="42"/>
      <c r="B1043" s="42"/>
      <c r="C1043" s="42"/>
      <c r="D1043" s="42"/>
      <c r="E1043" s="42"/>
      <c r="F1043" s="42"/>
      <c r="G1043" s="42"/>
      <c r="H1043" s="42"/>
      <c r="I1043" s="42"/>
      <c r="J1043" s="42"/>
    </row>
    <row r="1044" spans="1:10" ht="15" customHeight="1" x14ac:dyDescent="0.2">
      <c r="A1044" s="42"/>
      <c r="B1044" s="42"/>
      <c r="C1044" s="42"/>
      <c r="D1044" s="42"/>
      <c r="E1044" s="42"/>
      <c r="F1044" s="42"/>
      <c r="G1044" s="42"/>
      <c r="H1044" s="42"/>
      <c r="I1044" s="42"/>
      <c r="J1044" s="42"/>
    </row>
    <row r="1045" spans="1:10" ht="15" customHeight="1" x14ac:dyDescent="0.2">
      <c r="A1045" s="42"/>
      <c r="B1045" s="42"/>
      <c r="C1045" s="42"/>
      <c r="D1045" s="42"/>
      <c r="E1045" s="42"/>
      <c r="F1045" s="42"/>
      <c r="G1045" s="42"/>
      <c r="H1045" s="42"/>
      <c r="I1045" s="42"/>
      <c r="J1045" s="42"/>
    </row>
    <row r="1046" spans="1:10" ht="15" customHeight="1" x14ac:dyDescent="0.2">
      <c r="A1046" s="42"/>
      <c r="B1046" s="42"/>
      <c r="C1046" s="42"/>
      <c r="D1046" s="42"/>
      <c r="E1046" s="42"/>
      <c r="F1046" s="42"/>
      <c r="G1046" s="42"/>
      <c r="H1046" s="42"/>
      <c r="I1046" s="42"/>
      <c r="J1046" s="42"/>
    </row>
    <row r="1047" spans="1:10" ht="15" customHeight="1" x14ac:dyDescent="0.2">
      <c r="A1047" s="42"/>
      <c r="B1047" s="42"/>
      <c r="C1047" s="42"/>
      <c r="D1047" s="42"/>
      <c r="E1047" s="42"/>
      <c r="F1047" s="42"/>
      <c r="G1047" s="42"/>
      <c r="H1047" s="42"/>
      <c r="I1047" s="42"/>
      <c r="J1047" s="42"/>
    </row>
    <row r="1048" spans="1:10" ht="15" customHeight="1" x14ac:dyDescent="0.2">
      <c r="A1048" s="42"/>
      <c r="B1048" s="42"/>
      <c r="C1048" s="42"/>
      <c r="D1048" s="42"/>
      <c r="E1048" s="42"/>
      <c r="F1048" s="42"/>
      <c r="G1048" s="42"/>
      <c r="H1048" s="42"/>
      <c r="I1048" s="42"/>
      <c r="J1048" s="42"/>
    </row>
    <row r="1049" spans="1:10" ht="15" customHeight="1" x14ac:dyDescent="0.2">
      <c r="A1049" s="42"/>
      <c r="B1049" s="42"/>
      <c r="C1049" s="42"/>
      <c r="D1049" s="42"/>
      <c r="E1049" s="42"/>
      <c r="F1049" s="42"/>
      <c r="G1049" s="42"/>
      <c r="H1049" s="42"/>
      <c r="I1049" s="42"/>
      <c r="J1049" s="42"/>
    </row>
    <row r="1050" spans="1:10" ht="15" customHeight="1" x14ac:dyDescent="0.2">
      <c r="A1050" s="42"/>
      <c r="B1050" s="42"/>
      <c r="C1050" s="42"/>
      <c r="D1050" s="42"/>
      <c r="E1050" s="42"/>
      <c r="F1050" s="42"/>
      <c r="G1050" s="42"/>
      <c r="H1050" s="42"/>
      <c r="I1050" s="42"/>
      <c r="J1050" s="42"/>
    </row>
    <row r="1051" spans="1:10" ht="15" customHeight="1" x14ac:dyDescent="0.2">
      <c r="A1051" s="42"/>
      <c r="B1051" s="42"/>
      <c r="C1051" s="42"/>
      <c r="D1051" s="42"/>
      <c r="E1051" s="42"/>
      <c r="F1051" s="42"/>
      <c r="G1051" s="42"/>
      <c r="H1051" s="42"/>
      <c r="I1051" s="42"/>
      <c r="J1051" s="42"/>
    </row>
    <row r="1052" spans="1:10" ht="15" customHeight="1" x14ac:dyDescent="0.2">
      <c r="A1052" s="42"/>
      <c r="B1052" s="42"/>
      <c r="C1052" s="42"/>
      <c r="D1052" s="42"/>
      <c r="E1052" s="42"/>
      <c r="F1052" s="42"/>
      <c r="G1052" s="42"/>
      <c r="H1052" s="42"/>
      <c r="I1052" s="42"/>
      <c r="J1052" s="42"/>
    </row>
    <row r="1053" spans="1:10" ht="15" customHeight="1" x14ac:dyDescent="0.2">
      <c r="A1053" s="42"/>
      <c r="B1053" s="42"/>
      <c r="C1053" s="42"/>
      <c r="D1053" s="42"/>
      <c r="E1053" s="42"/>
      <c r="F1053" s="42"/>
      <c r="G1053" s="42"/>
      <c r="H1053" s="42"/>
      <c r="I1053" s="42"/>
      <c r="J1053" s="42"/>
    </row>
    <row r="1054" spans="1:10" ht="15" customHeight="1" x14ac:dyDescent="0.2">
      <c r="A1054" s="42"/>
      <c r="B1054" s="42"/>
      <c r="C1054" s="42"/>
      <c r="D1054" s="42"/>
      <c r="E1054" s="42"/>
      <c r="F1054" s="42"/>
      <c r="G1054" s="42"/>
      <c r="H1054" s="42"/>
      <c r="I1054" s="42"/>
      <c r="J1054" s="42"/>
    </row>
    <row r="1055" spans="1:10" ht="15" customHeight="1" x14ac:dyDescent="0.2">
      <c r="A1055" s="42"/>
      <c r="B1055" s="42"/>
      <c r="C1055" s="42"/>
      <c r="D1055" s="42"/>
      <c r="E1055" s="42"/>
      <c r="F1055" s="42"/>
      <c r="G1055" s="42"/>
      <c r="H1055" s="42"/>
      <c r="I1055" s="42"/>
      <c r="J1055" s="42"/>
    </row>
    <row r="1056" spans="1:10" ht="15" customHeight="1" x14ac:dyDescent="0.2">
      <c r="A1056" s="42"/>
      <c r="B1056" s="42"/>
      <c r="C1056" s="42"/>
      <c r="D1056" s="42"/>
      <c r="E1056" s="42"/>
      <c r="F1056" s="42"/>
      <c r="G1056" s="42"/>
      <c r="H1056" s="42"/>
      <c r="I1056" s="42"/>
      <c r="J1056" s="42"/>
    </row>
    <row r="1057" spans="1:10" ht="15" customHeight="1" x14ac:dyDescent="0.2">
      <c r="A1057" s="42"/>
      <c r="B1057" s="42"/>
      <c r="C1057" s="42"/>
      <c r="D1057" s="42"/>
      <c r="E1057" s="42"/>
      <c r="F1057" s="42"/>
      <c r="G1057" s="42"/>
      <c r="H1057" s="42"/>
      <c r="I1057" s="42"/>
      <c r="J1057" s="42"/>
    </row>
    <row r="1058" spans="1:10" ht="15" customHeight="1" x14ac:dyDescent="0.2">
      <c r="A1058" s="42"/>
      <c r="B1058" s="42"/>
      <c r="C1058" s="42"/>
      <c r="D1058" s="42"/>
      <c r="E1058" s="42"/>
      <c r="F1058" s="42"/>
      <c r="G1058" s="42"/>
      <c r="H1058" s="42"/>
      <c r="I1058" s="42"/>
      <c r="J1058" s="42"/>
    </row>
    <row r="1059" spans="1:10" ht="15" customHeight="1" x14ac:dyDescent="0.2">
      <c r="A1059" s="42"/>
      <c r="B1059" s="42"/>
      <c r="C1059" s="42"/>
      <c r="D1059" s="42"/>
      <c r="E1059" s="42"/>
      <c r="F1059" s="42"/>
      <c r="G1059" s="42"/>
      <c r="H1059" s="42"/>
      <c r="I1059" s="42"/>
      <c r="J1059" s="42"/>
    </row>
    <row r="1060" spans="1:10" ht="15" customHeight="1" x14ac:dyDescent="0.2">
      <c r="A1060" s="42"/>
      <c r="B1060" s="42"/>
      <c r="C1060" s="42"/>
      <c r="D1060" s="42"/>
      <c r="E1060" s="42"/>
      <c r="F1060" s="42"/>
      <c r="G1060" s="42"/>
      <c r="H1060" s="42"/>
      <c r="I1060" s="42"/>
      <c r="J1060" s="42"/>
    </row>
    <row r="1061" spans="1:10" ht="15" customHeight="1" x14ac:dyDescent="0.2">
      <c r="A1061" s="42"/>
      <c r="B1061" s="42"/>
      <c r="C1061" s="42"/>
      <c r="D1061" s="42"/>
      <c r="E1061" s="42"/>
      <c r="F1061" s="42"/>
      <c r="G1061" s="42"/>
      <c r="H1061" s="42"/>
      <c r="I1061" s="42"/>
      <c r="J1061" s="42"/>
    </row>
    <row r="1062" spans="1:10" ht="15" customHeight="1" x14ac:dyDescent="0.2">
      <c r="A1062" s="42"/>
      <c r="B1062" s="42"/>
      <c r="C1062" s="42"/>
      <c r="D1062" s="42"/>
      <c r="E1062" s="42"/>
      <c r="F1062" s="42"/>
      <c r="G1062" s="42"/>
      <c r="H1062" s="42"/>
      <c r="I1062" s="42"/>
      <c r="J1062" s="42"/>
    </row>
    <row r="1063" spans="1:10" ht="15" customHeight="1" x14ac:dyDescent="0.2">
      <c r="A1063" s="42"/>
      <c r="B1063" s="42"/>
      <c r="C1063" s="42"/>
      <c r="D1063" s="42"/>
      <c r="E1063" s="42"/>
      <c r="F1063" s="42"/>
      <c r="G1063" s="42"/>
      <c r="H1063" s="42"/>
      <c r="I1063" s="42"/>
      <c r="J1063" s="42"/>
    </row>
    <row r="1064" spans="1:10" ht="15" customHeight="1" x14ac:dyDescent="0.2">
      <c r="A1064" s="42"/>
      <c r="B1064" s="42"/>
      <c r="C1064" s="42"/>
      <c r="D1064" s="42"/>
      <c r="E1064" s="42"/>
      <c r="F1064" s="42"/>
      <c r="G1064" s="42"/>
      <c r="H1064" s="42"/>
      <c r="I1064" s="42"/>
      <c r="J1064" s="42"/>
    </row>
    <row r="1065" spans="1:10" ht="15" customHeight="1" x14ac:dyDescent="0.2">
      <c r="A1065" s="42"/>
      <c r="B1065" s="42"/>
      <c r="C1065" s="42"/>
      <c r="D1065" s="42"/>
      <c r="E1065" s="42"/>
      <c r="F1065" s="42"/>
      <c r="G1065" s="42"/>
      <c r="H1065" s="42"/>
      <c r="I1065" s="42"/>
      <c r="J1065" s="42"/>
    </row>
    <row r="1066" spans="1:10" ht="15" customHeight="1" x14ac:dyDescent="0.2">
      <c r="A1066" s="42"/>
      <c r="B1066" s="42"/>
      <c r="C1066" s="42"/>
      <c r="D1066" s="42"/>
      <c r="E1066" s="42"/>
      <c r="F1066" s="42"/>
      <c r="G1066" s="42"/>
      <c r="H1066" s="42"/>
      <c r="I1066" s="42"/>
      <c r="J1066" s="42"/>
    </row>
    <row r="1067" spans="1:10" ht="15" customHeight="1" x14ac:dyDescent="0.2">
      <c r="A1067" s="42"/>
      <c r="B1067" s="42"/>
      <c r="C1067" s="42"/>
      <c r="D1067" s="42"/>
      <c r="E1067" s="42"/>
      <c r="F1067" s="42"/>
      <c r="G1067" s="42"/>
      <c r="H1067" s="42"/>
      <c r="I1067" s="42"/>
      <c r="J1067" s="42"/>
    </row>
    <row r="1068" spans="1:10" ht="15" customHeight="1" x14ac:dyDescent="0.2">
      <c r="A1068" s="42"/>
      <c r="B1068" s="42"/>
      <c r="C1068" s="42"/>
      <c r="D1068" s="42"/>
      <c r="E1068" s="42"/>
      <c r="F1068" s="42"/>
      <c r="G1068" s="42"/>
      <c r="H1068" s="42"/>
      <c r="I1068" s="42"/>
      <c r="J1068" s="42"/>
    </row>
    <row r="1069" spans="1:10" ht="15" customHeight="1" x14ac:dyDescent="0.2">
      <c r="A1069" s="42"/>
      <c r="B1069" s="42"/>
      <c r="C1069" s="42"/>
      <c r="D1069" s="42"/>
      <c r="E1069" s="42"/>
      <c r="F1069" s="42"/>
      <c r="G1069" s="42"/>
      <c r="H1069" s="42"/>
      <c r="I1069" s="42"/>
      <c r="J1069" s="42"/>
    </row>
    <row r="1070" spans="1:10" ht="15" customHeight="1" x14ac:dyDescent="0.2">
      <c r="A1070" s="42"/>
      <c r="B1070" s="42"/>
      <c r="C1070" s="42"/>
      <c r="D1070" s="42"/>
      <c r="E1070" s="42"/>
      <c r="F1070" s="42"/>
      <c r="G1070" s="42"/>
      <c r="H1070" s="42"/>
      <c r="I1070" s="42"/>
      <c r="J1070" s="42"/>
    </row>
    <row r="1071" spans="1:10" ht="15" customHeight="1" x14ac:dyDescent="0.2">
      <c r="A1071" s="42"/>
      <c r="B1071" s="42"/>
      <c r="C1071" s="42"/>
      <c r="D1071" s="42"/>
      <c r="E1071" s="42"/>
      <c r="F1071" s="42"/>
      <c r="G1071" s="42"/>
      <c r="H1071" s="42"/>
      <c r="I1071" s="42"/>
      <c r="J1071" s="42"/>
    </row>
    <row r="1072" spans="1:10" ht="15" customHeight="1" x14ac:dyDescent="0.2">
      <c r="A1072" s="42"/>
      <c r="B1072" s="42"/>
      <c r="C1072" s="42"/>
      <c r="D1072" s="42"/>
      <c r="E1072" s="42"/>
      <c r="F1072" s="42"/>
      <c r="G1072" s="42"/>
      <c r="H1072" s="42"/>
      <c r="I1072" s="42"/>
      <c r="J1072" s="42"/>
    </row>
    <row r="1073" spans="1:10" ht="15" customHeight="1" x14ac:dyDescent="0.2">
      <c r="A1073" s="42"/>
      <c r="B1073" s="42"/>
      <c r="C1073" s="42"/>
      <c r="D1073" s="42"/>
      <c r="E1073" s="42"/>
      <c r="F1073" s="42"/>
      <c r="G1073" s="42"/>
      <c r="H1073" s="42"/>
      <c r="I1073" s="42"/>
      <c r="J1073" s="42"/>
    </row>
    <row r="1074" spans="1:10" ht="15" customHeight="1" x14ac:dyDescent="0.2">
      <c r="A1074" s="42"/>
      <c r="B1074" s="42"/>
      <c r="C1074" s="42"/>
      <c r="D1074" s="42"/>
      <c r="E1074" s="42"/>
      <c r="F1074" s="42"/>
      <c r="G1074" s="42"/>
      <c r="H1074" s="42"/>
      <c r="I1074" s="42"/>
      <c r="J1074" s="42"/>
    </row>
    <row r="1075" spans="1:10" ht="15" customHeight="1" x14ac:dyDescent="0.2">
      <c r="A1075" s="42"/>
      <c r="B1075" s="42"/>
      <c r="C1075" s="42"/>
      <c r="D1075" s="42"/>
      <c r="E1075" s="42"/>
      <c r="F1075" s="42"/>
      <c r="G1075" s="42"/>
      <c r="H1075" s="42"/>
      <c r="I1075" s="42"/>
      <c r="J1075" s="42"/>
    </row>
    <row r="1076" spans="1:10" ht="15" customHeight="1" x14ac:dyDescent="0.2">
      <c r="A1076" s="42"/>
      <c r="B1076" s="42"/>
      <c r="C1076" s="42"/>
      <c r="D1076" s="42"/>
      <c r="E1076" s="42"/>
      <c r="F1076" s="42"/>
      <c r="G1076" s="42"/>
      <c r="H1076" s="42"/>
      <c r="I1076" s="42"/>
      <c r="J1076" s="42"/>
    </row>
    <row r="1077" spans="1:10" ht="15" customHeight="1" x14ac:dyDescent="0.2">
      <c r="A1077" s="42"/>
      <c r="B1077" s="42"/>
      <c r="C1077" s="42"/>
      <c r="D1077" s="42"/>
      <c r="E1077" s="42"/>
      <c r="F1077" s="42"/>
      <c r="G1077" s="42"/>
      <c r="H1077" s="42"/>
      <c r="I1077" s="42"/>
      <c r="J1077" s="42"/>
    </row>
    <row r="1078" spans="1:10" ht="15" customHeight="1" x14ac:dyDescent="0.2">
      <c r="A1078" s="42"/>
      <c r="B1078" s="42"/>
      <c r="C1078" s="42"/>
      <c r="D1078" s="42"/>
      <c r="E1078" s="42"/>
      <c r="F1078" s="42"/>
      <c r="G1078" s="42"/>
      <c r="H1078" s="42"/>
      <c r="I1078" s="42"/>
      <c r="J1078" s="42"/>
    </row>
    <row r="1079" spans="1:10" ht="15" customHeight="1" x14ac:dyDescent="0.2">
      <c r="A1079" s="42"/>
      <c r="B1079" s="42"/>
      <c r="C1079" s="42"/>
      <c r="D1079" s="42"/>
      <c r="E1079" s="42"/>
      <c r="F1079" s="42"/>
      <c r="G1079" s="42"/>
      <c r="H1079" s="42"/>
      <c r="I1079" s="42"/>
      <c r="J1079" s="42"/>
    </row>
    <row r="1080" spans="1:10" ht="15" customHeight="1" x14ac:dyDescent="0.2">
      <c r="A1080" s="42"/>
      <c r="B1080" s="42"/>
      <c r="C1080" s="42"/>
      <c r="D1080" s="42"/>
      <c r="E1080" s="42"/>
      <c r="F1080" s="42"/>
      <c r="G1080" s="42"/>
      <c r="H1080" s="42"/>
      <c r="I1080" s="42"/>
      <c r="J1080" s="42"/>
    </row>
    <row r="1081" spans="1:10" ht="15" customHeight="1" x14ac:dyDescent="0.2">
      <c r="A1081" s="42"/>
      <c r="B1081" s="42"/>
      <c r="C1081" s="42"/>
      <c r="D1081" s="42"/>
      <c r="E1081" s="42"/>
      <c r="F1081" s="42"/>
      <c r="G1081" s="42"/>
      <c r="H1081" s="42"/>
      <c r="I1081" s="42"/>
      <c r="J1081" s="42"/>
    </row>
    <row r="1082" spans="1:10" ht="15" customHeight="1" x14ac:dyDescent="0.2">
      <c r="A1082" s="42"/>
      <c r="B1082" s="42"/>
      <c r="C1082" s="42"/>
      <c r="D1082" s="42"/>
      <c r="E1082" s="42"/>
      <c r="F1082" s="42"/>
      <c r="G1082" s="42"/>
      <c r="H1082" s="42"/>
      <c r="I1082" s="42"/>
      <c r="J1082" s="42"/>
    </row>
    <row r="1083" spans="1:10" ht="15" customHeight="1" x14ac:dyDescent="0.2">
      <c r="A1083" s="42"/>
      <c r="B1083" s="42"/>
      <c r="C1083" s="42"/>
      <c r="D1083" s="42"/>
      <c r="E1083" s="42"/>
      <c r="F1083" s="42"/>
      <c r="G1083" s="42"/>
      <c r="H1083" s="42"/>
      <c r="I1083" s="42"/>
      <c r="J1083" s="42"/>
    </row>
    <row r="1084" spans="1:10" ht="15" customHeight="1" x14ac:dyDescent="0.2">
      <c r="A1084" s="42"/>
      <c r="B1084" s="42"/>
      <c r="C1084" s="42"/>
      <c r="D1084" s="42"/>
      <c r="E1084" s="42"/>
      <c r="F1084" s="42"/>
      <c r="G1084" s="42"/>
      <c r="H1084" s="42"/>
      <c r="I1084" s="42"/>
      <c r="J1084" s="42"/>
    </row>
    <row r="1085" spans="1:10" ht="15" customHeight="1" x14ac:dyDescent="0.2">
      <c r="A1085" s="42"/>
      <c r="B1085" s="42"/>
      <c r="C1085" s="42"/>
      <c r="D1085" s="42"/>
      <c r="E1085" s="42"/>
      <c r="F1085" s="42"/>
      <c r="G1085" s="42"/>
      <c r="H1085" s="42"/>
      <c r="I1085" s="42"/>
      <c r="J1085" s="42"/>
    </row>
    <row r="1086" spans="1:10" ht="15" customHeight="1" x14ac:dyDescent="0.2">
      <c r="A1086" s="42"/>
      <c r="B1086" s="42"/>
      <c r="C1086" s="42"/>
      <c r="D1086" s="42"/>
      <c r="E1086" s="42"/>
      <c r="F1086" s="42"/>
      <c r="G1086" s="42"/>
      <c r="H1086" s="42"/>
      <c r="I1086" s="42"/>
      <c r="J1086" s="42"/>
    </row>
    <row r="1087" spans="1:10" ht="15" customHeight="1" x14ac:dyDescent="0.2">
      <c r="A1087" s="42"/>
      <c r="B1087" s="42"/>
      <c r="C1087" s="42"/>
      <c r="D1087" s="42"/>
      <c r="E1087" s="42"/>
      <c r="F1087" s="42"/>
      <c r="G1087" s="42"/>
      <c r="H1087" s="42"/>
      <c r="I1087" s="42"/>
      <c r="J1087" s="42"/>
    </row>
    <row r="1088" spans="1:10" ht="15" customHeight="1" x14ac:dyDescent="0.2">
      <c r="A1088" s="42"/>
      <c r="B1088" s="42"/>
      <c r="C1088" s="42"/>
      <c r="D1088" s="42"/>
      <c r="E1088" s="42"/>
      <c r="F1088" s="42"/>
      <c r="G1088" s="42"/>
      <c r="H1088" s="42"/>
      <c r="I1088" s="42"/>
      <c r="J1088" s="42"/>
    </row>
    <row r="1089" spans="1:10" ht="15" customHeight="1" x14ac:dyDescent="0.2">
      <c r="A1089" s="42"/>
      <c r="B1089" s="42"/>
      <c r="C1089" s="42"/>
      <c r="D1089" s="42"/>
      <c r="E1089" s="42"/>
      <c r="F1089" s="42"/>
      <c r="G1089" s="42"/>
      <c r="H1089" s="42"/>
      <c r="I1089" s="42"/>
      <c r="J1089" s="42"/>
    </row>
    <row r="1090" spans="1:10" ht="15" customHeight="1" x14ac:dyDescent="0.2">
      <c r="A1090" s="42"/>
      <c r="B1090" s="42"/>
      <c r="C1090" s="42"/>
      <c r="D1090" s="42"/>
      <c r="E1090" s="42"/>
      <c r="F1090" s="42"/>
      <c r="G1090" s="42"/>
      <c r="H1090" s="42"/>
      <c r="I1090" s="42"/>
      <c r="J1090" s="42"/>
    </row>
    <row r="1091" spans="1:10" ht="15" customHeight="1" x14ac:dyDescent="0.2">
      <c r="A1091" s="42"/>
      <c r="B1091" s="42"/>
      <c r="C1091" s="42"/>
      <c r="D1091" s="42"/>
      <c r="E1091" s="42"/>
      <c r="F1091" s="42"/>
      <c r="G1091" s="42"/>
      <c r="H1091" s="42"/>
      <c r="I1091" s="42"/>
      <c r="J1091" s="42"/>
    </row>
    <row r="1092" spans="1:10" ht="15" customHeight="1" x14ac:dyDescent="0.2">
      <c r="A1092" s="42"/>
      <c r="B1092" s="42"/>
      <c r="C1092" s="42"/>
      <c r="D1092" s="42"/>
      <c r="E1092" s="42"/>
      <c r="F1092" s="42"/>
      <c r="G1092" s="42"/>
      <c r="H1092" s="42"/>
      <c r="I1092" s="42"/>
      <c r="J1092" s="42"/>
    </row>
    <row r="1093" spans="1:10" ht="15" customHeight="1" x14ac:dyDescent="0.2">
      <c r="A1093" s="42"/>
      <c r="B1093" s="42"/>
      <c r="C1093" s="42"/>
      <c r="D1093" s="42"/>
      <c r="E1093" s="42"/>
      <c r="F1093" s="42"/>
      <c r="G1093" s="42"/>
      <c r="H1093" s="42"/>
      <c r="I1093" s="42"/>
      <c r="J1093" s="42"/>
    </row>
    <row r="1094" spans="1:10" ht="15" customHeight="1" x14ac:dyDescent="0.2">
      <c r="A1094" s="42"/>
      <c r="B1094" s="42"/>
      <c r="C1094" s="42"/>
      <c r="D1094" s="42"/>
      <c r="E1094" s="42"/>
      <c r="F1094" s="42"/>
      <c r="G1094" s="42"/>
      <c r="H1094" s="42"/>
      <c r="I1094" s="42"/>
      <c r="J1094" s="42"/>
    </row>
    <row r="1095" spans="1:10" ht="15" customHeight="1" x14ac:dyDescent="0.2">
      <c r="A1095" s="42"/>
      <c r="B1095" s="42"/>
      <c r="C1095" s="42"/>
      <c r="D1095" s="42"/>
      <c r="E1095" s="42"/>
      <c r="F1095" s="42"/>
      <c r="G1095" s="42"/>
      <c r="H1095" s="42"/>
      <c r="I1095" s="42"/>
      <c r="J1095" s="42"/>
    </row>
    <row r="1096" spans="1:10" ht="15" customHeight="1" x14ac:dyDescent="0.2">
      <c r="A1096" s="42"/>
      <c r="B1096" s="42"/>
      <c r="C1096" s="42"/>
      <c r="D1096" s="42"/>
      <c r="E1096" s="42"/>
      <c r="F1096" s="42"/>
      <c r="G1096" s="42"/>
      <c r="H1096" s="42"/>
      <c r="I1096" s="42"/>
      <c r="J1096" s="42"/>
    </row>
    <row r="1097" spans="1:10" ht="15" customHeight="1" x14ac:dyDescent="0.2">
      <c r="A1097" s="42"/>
      <c r="B1097" s="42"/>
      <c r="C1097" s="42"/>
      <c r="D1097" s="42"/>
      <c r="E1097" s="42"/>
      <c r="F1097" s="42"/>
      <c r="G1097" s="42"/>
      <c r="H1097" s="42"/>
      <c r="I1097" s="42"/>
      <c r="J1097" s="42"/>
    </row>
    <row r="1098" spans="1:10" ht="15" customHeight="1" x14ac:dyDescent="0.2">
      <c r="A1098" s="42"/>
      <c r="B1098" s="42"/>
      <c r="C1098" s="42"/>
      <c r="D1098" s="42"/>
      <c r="E1098" s="42"/>
      <c r="F1098" s="42"/>
      <c r="G1098" s="42"/>
      <c r="H1098" s="42"/>
      <c r="I1098" s="42"/>
      <c r="J1098" s="42"/>
    </row>
    <row r="1099" spans="1:10" ht="15" customHeight="1" x14ac:dyDescent="0.2">
      <c r="A1099" s="42"/>
      <c r="B1099" s="42"/>
      <c r="C1099" s="42"/>
      <c r="D1099" s="42"/>
      <c r="E1099" s="42"/>
      <c r="F1099" s="42"/>
      <c r="G1099" s="42"/>
      <c r="H1099" s="42"/>
      <c r="I1099" s="42"/>
      <c r="J1099" s="42"/>
    </row>
    <row r="1100" spans="1:10" ht="15" customHeight="1" x14ac:dyDescent="0.2">
      <c r="A1100" s="42"/>
      <c r="B1100" s="42"/>
      <c r="C1100" s="42"/>
      <c r="D1100" s="42"/>
      <c r="E1100" s="42"/>
      <c r="F1100" s="42"/>
      <c r="G1100" s="42"/>
      <c r="H1100" s="42"/>
      <c r="I1100" s="42"/>
      <c r="J1100" s="42"/>
    </row>
    <row r="1101" spans="1:10" ht="15" customHeight="1" x14ac:dyDescent="0.2">
      <c r="A1101" s="42"/>
      <c r="B1101" s="42"/>
      <c r="C1101" s="42"/>
      <c r="D1101" s="42"/>
      <c r="E1101" s="42"/>
      <c r="F1101" s="42"/>
      <c r="G1101" s="42"/>
      <c r="H1101" s="42"/>
      <c r="I1101" s="42"/>
      <c r="J1101" s="42"/>
    </row>
    <row r="1102" spans="1:10" ht="15" customHeight="1" x14ac:dyDescent="0.2">
      <c r="A1102" s="42"/>
      <c r="B1102" s="42"/>
      <c r="C1102" s="42"/>
      <c r="D1102" s="42"/>
      <c r="E1102" s="42"/>
      <c r="F1102" s="42"/>
      <c r="G1102" s="42"/>
      <c r="H1102" s="42"/>
      <c r="I1102" s="42"/>
      <c r="J1102" s="42"/>
    </row>
    <row r="1103" spans="1:10" ht="15" customHeight="1" x14ac:dyDescent="0.2">
      <c r="A1103" s="42"/>
      <c r="B1103" s="42"/>
      <c r="C1103" s="42"/>
      <c r="D1103" s="42"/>
      <c r="E1103" s="42"/>
      <c r="F1103" s="42"/>
      <c r="G1103" s="42"/>
      <c r="H1103" s="42"/>
      <c r="I1103" s="42"/>
      <c r="J1103" s="42"/>
    </row>
    <row r="1104" spans="1:10" ht="15" customHeight="1" x14ac:dyDescent="0.2">
      <c r="A1104" s="42"/>
      <c r="B1104" s="42"/>
      <c r="C1104" s="42"/>
      <c r="D1104" s="42"/>
      <c r="E1104" s="42"/>
      <c r="F1104" s="42"/>
      <c r="G1104" s="42"/>
      <c r="H1104" s="42"/>
      <c r="I1104" s="42"/>
      <c r="J1104" s="42"/>
    </row>
    <row r="1105" spans="1:10" ht="15" customHeight="1" x14ac:dyDescent="0.2">
      <c r="A1105" s="42"/>
      <c r="B1105" s="42"/>
      <c r="C1105" s="42"/>
      <c r="D1105" s="42"/>
      <c r="E1105" s="42"/>
      <c r="F1105" s="42"/>
      <c r="G1105" s="42"/>
      <c r="H1105" s="42"/>
      <c r="I1105" s="42"/>
      <c r="J1105" s="42"/>
    </row>
    <row r="1106" spans="1:10" ht="15" customHeight="1" x14ac:dyDescent="0.2">
      <c r="A1106" s="42"/>
      <c r="B1106" s="42"/>
      <c r="C1106" s="42"/>
      <c r="D1106" s="42"/>
      <c r="E1106" s="42"/>
      <c r="F1106" s="42"/>
      <c r="G1106" s="42"/>
      <c r="H1106" s="42"/>
      <c r="I1106" s="42"/>
      <c r="J1106" s="42"/>
    </row>
    <row r="1107" spans="1:10" ht="15" customHeight="1" x14ac:dyDescent="0.2">
      <c r="A1107" s="42"/>
      <c r="B1107" s="42"/>
      <c r="C1107" s="42"/>
      <c r="D1107" s="42"/>
      <c r="E1107" s="42"/>
      <c r="F1107" s="42"/>
      <c r="G1107" s="42"/>
      <c r="H1107" s="42"/>
      <c r="I1107" s="42"/>
      <c r="J1107" s="42"/>
    </row>
    <row r="1108" spans="1:10" ht="15" customHeight="1" x14ac:dyDescent="0.2">
      <c r="A1108" s="42"/>
      <c r="B1108" s="42"/>
      <c r="C1108" s="42"/>
      <c r="D1108" s="42"/>
      <c r="E1108" s="42"/>
      <c r="F1108" s="42"/>
      <c r="G1108" s="42"/>
      <c r="H1108" s="42"/>
      <c r="I1108" s="42"/>
      <c r="J1108" s="42"/>
    </row>
    <row r="1109" spans="1:10" ht="15" customHeight="1" x14ac:dyDescent="0.2">
      <c r="A1109" s="42"/>
      <c r="B1109" s="42"/>
      <c r="C1109" s="42"/>
      <c r="D1109" s="42"/>
      <c r="E1109" s="42"/>
      <c r="F1109" s="42"/>
      <c r="G1109" s="42"/>
      <c r="H1109" s="42"/>
      <c r="I1109" s="42"/>
      <c r="J1109" s="42"/>
    </row>
    <row r="1110" spans="1:10" ht="15" customHeight="1" x14ac:dyDescent="0.2">
      <c r="A1110" s="42"/>
      <c r="B1110" s="42"/>
      <c r="C1110" s="42"/>
      <c r="D1110" s="42"/>
      <c r="E1110" s="42"/>
      <c r="F1110" s="42"/>
      <c r="G1110" s="42"/>
      <c r="H1110" s="42"/>
      <c r="I1110" s="42"/>
      <c r="J1110" s="42"/>
    </row>
    <row r="1111" spans="1:10" ht="15" customHeight="1" x14ac:dyDescent="0.2">
      <c r="A1111" s="42"/>
      <c r="B1111" s="42"/>
      <c r="C1111" s="42"/>
      <c r="D1111" s="42"/>
      <c r="E1111" s="42"/>
      <c r="F1111" s="42"/>
      <c r="G1111" s="42"/>
      <c r="H1111" s="42"/>
      <c r="I1111" s="42"/>
      <c r="J1111" s="42"/>
    </row>
    <row r="1112" spans="1:10" ht="15" customHeight="1" x14ac:dyDescent="0.2">
      <c r="A1112" s="42"/>
      <c r="B1112" s="42"/>
      <c r="C1112" s="42"/>
      <c r="D1112" s="42"/>
      <c r="E1112" s="42"/>
      <c r="F1112" s="42"/>
      <c r="G1112" s="42"/>
      <c r="H1112" s="42"/>
      <c r="I1112" s="42"/>
      <c r="J1112" s="42"/>
    </row>
    <row r="1113" spans="1:10" ht="15" customHeight="1" x14ac:dyDescent="0.2">
      <c r="A1113" s="42"/>
      <c r="B1113" s="42"/>
      <c r="C1113" s="42"/>
      <c r="D1113" s="42"/>
      <c r="E1113" s="42"/>
      <c r="F1113" s="42"/>
      <c r="G1113" s="42"/>
      <c r="H1113" s="42"/>
      <c r="I1113" s="42"/>
      <c r="J1113" s="42"/>
    </row>
    <row r="1114" spans="1:10" ht="15" customHeight="1" x14ac:dyDescent="0.2">
      <c r="A1114" s="42"/>
      <c r="B1114" s="42"/>
      <c r="C1114" s="42"/>
      <c r="D1114" s="42"/>
      <c r="E1114" s="42"/>
      <c r="F1114" s="42"/>
      <c r="G1114" s="42"/>
      <c r="H1114" s="42"/>
      <c r="I1114" s="42"/>
      <c r="J1114" s="42"/>
    </row>
    <row r="1115" spans="1:10" ht="15" customHeight="1" x14ac:dyDescent="0.2">
      <c r="A1115" s="42"/>
      <c r="B1115" s="42"/>
      <c r="C1115" s="42"/>
      <c r="D1115" s="42"/>
      <c r="E1115" s="42"/>
      <c r="F1115" s="42"/>
      <c r="G1115" s="42"/>
      <c r="H1115" s="42"/>
      <c r="I1115" s="42"/>
      <c r="J1115" s="42"/>
    </row>
    <row r="1116" spans="1:10" ht="15" customHeight="1" x14ac:dyDescent="0.2">
      <c r="A1116" s="42"/>
      <c r="B1116" s="42"/>
      <c r="C1116" s="42"/>
      <c r="D1116" s="42"/>
      <c r="E1116" s="42"/>
      <c r="F1116" s="42"/>
      <c r="G1116" s="42"/>
      <c r="H1116" s="42"/>
      <c r="I1116" s="42"/>
      <c r="J1116" s="42"/>
    </row>
    <row r="1117" spans="1:10" ht="15" customHeight="1" x14ac:dyDescent="0.2">
      <c r="A1117" s="42"/>
      <c r="B1117" s="42"/>
      <c r="C1117" s="42"/>
      <c r="D1117" s="42"/>
      <c r="E1117" s="42"/>
      <c r="F1117" s="42"/>
      <c r="G1117" s="42"/>
      <c r="H1117" s="42"/>
      <c r="I1117" s="42"/>
      <c r="J1117" s="42"/>
    </row>
    <row r="1118" spans="1:10" ht="15" customHeight="1" x14ac:dyDescent="0.2">
      <c r="A1118" s="42"/>
      <c r="B1118" s="42"/>
      <c r="C1118" s="42"/>
      <c r="D1118" s="42"/>
      <c r="E1118" s="42"/>
      <c r="F1118" s="42"/>
      <c r="G1118" s="42"/>
      <c r="H1118" s="42"/>
      <c r="I1118" s="42"/>
      <c r="J1118" s="42"/>
    </row>
    <row r="1119" spans="1:10" ht="15" customHeight="1" x14ac:dyDescent="0.2">
      <c r="A1119" s="42"/>
      <c r="B1119" s="42"/>
      <c r="C1119" s="42"/>
      <c r="D1119" s="42"/>
      <c r="E1119" s="42"/>
      <c r="F1119" s="42"/>
      <c r="G1119" s="42"/>
      <c r="H1119" s="42"/>
      <c r="I1119" s="42"/>
      <c r="J1119" s="42"/>
    </row>
    <row r="1120" spans="1:10" ht="15" customHeight="1" x14ac:dyDescent="0.2">
      <c r="A1120" s="42"/>
      <c r="B1120" s="42"/>
      <c r="C1120" s="42"/>
      <c r="D1120" s="42"/>
      <c r="E1120" s="42"/>
      <c r="F1120" s="42"/>
      <c r="G1120" s="42"/>
      <c r="H1120" s="42"/>
      <c r="I1120" s="42"/>
      <c r="J1120" s="42"/>
    </row>
    <row r="1121" spans="1:10" ht="15" customHeight="1" x14ac:dyDescent="0.2">
      <c r="A1121" s="42"/>
      <c r="B1121" s="42"/>
      <c r="C1121" s="42"/>
      <c r="D1121" s="42"/>
      <c r="E1121" s="42"/>
      <c r="F1121" s="42"/>
      <c r="G1121" s="42"/>
      <c r="H1121" s="42"/>
      <c r="I1121" s="42"/>
      <c r="J1121" s="42"/>
    </row>
    <row r="1122" spans="1:10" ht="15" customHeight="1" x14ac:dyDescent="0.2">
      <c r="A1122" s="42"/>
      <c r="B1122" s="42"/>
      <c r="C1122" s="42"/>
      <c r="D1122" s="42"/>
      <c r="E1122" s="42"/>
      <c r="F1122" s="42"/>
      <c r="G1122" s="42"/>
      <c r="H1122" s="42"/>
      <c r="I1122" s="42"/>
      <c r="J1122" s="42"/>
    </row>
    <row r="1123" spans="1:10" ht="15" customHeight="1" x14ac:dyDescent="0.2">
      <c r="A1123" s="42"/>
      <c r="B1123" s="42"/>
      <c r="C1123" s="42"/>
      <c r="D1123" s="42"/>
      <c r="E1123" s="42"/>
      <c r="F1123" s="42"/>
      <c r="G1123" s="42"/>
      <c r="H1123" s="42"/>
      <c r="I1123" s="42"/>
      <c r="J1123" s="42"/>
    </row>
    <row r="1124" spans="1:10" ht="15" customHeight="1" x14ac:dyDescent="0.2">
      <c r="A1124" s="42"/>
      <c r="B1124" s="42"/>
      <c r="C1124" s="42"/>
      <c r="D1124" s="42"/>
      <c r="E1124" s="42"/>
      <c r="F1124" s="42"/>
      <c r="G1124" s="42"/>
      <c r="H1124" s="42"/>
      <c r="I1124" s="42"/>
      <c r="J1124" s="42"/>
    </row>
    <row r="1125" spans="1:10" ht="15" customHeight="1" x14ac:dyDescent="0.2">
      <c r="A1125" s="42"/>
      <c r="B1125" s="42"/>
      <c r="C1125" s="42"/>
      <c r="D1125" s="42"/>
      <c r="E1125" s="42"/>
      <c r="F1125" s="42"/>
      <c r="G1125" s="42"/>
      <c r="H1125" s="42"/>
      <c r="I1125" s="42"/>
      <c r="J1125" s="42"/>
    </row>
    <row r="1126" spans="1:10" ht="15" customHeight="1" x14ac:dyDescent="0.2">
      <c r="A1126" s="42"/>
      <c r="B1126" s="42"/>
      <c r="C1126" s="42"/>
      <c r="D1126" s="42"/>
      <c r="E1126" s="42"/>
      <c r="F1126" s="42"/>
      <c r="G1126" s="42"/>
      <c r="H1126" s="42"/>
      <c r="I1126" s="42"/>
      <c r="J1126" s="42"/>
    </row>
    <row r="1127" spans="1:10" ht="15" customHeight="1" x14ac:dyDescent="0.2">
      <c r="A1127" s="42"/>
      <c r="B1127" s="42"/>
      <c r="C1127" s="42"/>
      <c r="D1127" s="42"/>
      <c r="E1127" s="42"/>
      <c r="F1127" s="42"/>
      <c r="G1127" s="42"/>
      <c r="H1127" s="42"/>
      <c r="I1127" s="42"/>
      <c r="J1127" s="42"/>
    </row>
    <row r="1128" spans="1:10" ht="15" customHeight="1" x14ac:dyDescent="0.2">
      <c r="A1128" s="42"/>
      <c r="B1128" s="42"/>
      <c r="C1128" s="42"/>
      <c r="D1128" s="42"/>
      <c r="E1128" s="42"/>
      <c r="F1128" s="42"/>
      <c r="G1128" s="42"/>
      <c r="H1128" s="42"/>
      <c r="I1128" s="42"/>
      <c r="J1128" s="42"/>
    </row>
    <row r="1129" spans="1:10" ht="15" customHeight="1" x14ac:dyDescent="0.2">
      <c r="A1129" s="42"/>
      <c r="B1129" s="42"/>
      <c r="C1129" s="42"/>
      <c r="D1129" s="42"/>
      <c r="E1129" s="42"/>
      <c r="F1129" s="42"/>
      <c r="G1129" s="42"/>
      <c r="H1129" s="42"/>
      <c r="I1129" s="42"/>
      <c r="J1129" s="42"/>
    </row>
    <row r="1130" spans="1:10" ht="15" customHeight="1" x14ac:dyDescent="0.2">
      <c r="A1130" s="42"/>
      <c r="B1130" s="42"/>
      <c r="C1130" s="42"/>
      <c r="D1130" s="42"/>
      <c r="E1130" s="42"/>
      <c r="F1130" s="42"/>
      <c r="G1130" s="42"/>
      <c r="H1130" s="42"/>
      <c r="I1130" s="42"/>
      <c r="J1130" s="42"/>
    </row>
    <row r="1131" spans="1:10" ht="15" customHeight="1" x14ac:dyDescent="0.2">
      <c r="A1131" s="42"/>
      <c r="B1131" s="42"/>
      <c r="C1131" s="42"/>
      <c r="D1131" s="42"/>
      <c r="E1131" s="42"/>
      <c r="F1131" s="42"/>
      <c r="G1131" s="42"/>
      <c r="H1131" s="42"/>
      <c r="I1131" s="42"/>
      <c r="J1131" s="42"/>
    </row>
    <row r="1132" spans="1:10" ht="15" customHeight="1" x14ac:dyDescent="0.2">
      <c r="A1132" s="42"/>
      <c r="B1132" s="42"/>
      <c r="C1132" s="42"/>
      <c r="D1132" s="42"/>
      <c r="E1132" s="42"/>
      <c r="F1132" s="42"/>
      <c r="G1132" s="42"/>
      <c r="H1132" s="42"/>
      <c r="I1132" s="42"/>
      <c r="J1132" s="42"/>
    </row>
    <row r="1133" spans="1:10" ht="15" customHeight="1" x14ac:dyDescent="0.2">
      <c r="A1133" s="42"/>
      <c r="B1133" s="42"/>
      <c r="C1133" s="42"/>
      <c r="D1133" s="42"/>
      <c r="E1133" s="42"/>
      <c r="F1133" s="42"/>
      <c r="G1133" s="42"/>
      <c r="H1133" s="42"/>
      <c r="I1133" s="42"/>
      <c r="J1133" s="42"/>
    </row>
    <row r="1134" spans="1:10" ht="15" customHeight="1" x14ac:dyDescent="0.2">
      <c r="A1134" s="42"/>
      <c r="B1134" s="42"/>
      <c r="C1134" s="42"/>
      <c r="D1134" s="42"/>
      <c r="E1134" s="42"/>
      <c r="F1134" s="42"/>
      <c r="G1134" s="42"/>
      <c r="H1134" s="42"/>
      <c r="I1134" s="42"/>
      <c r="J1134" s="42"/>
    </row>
    <row r="1135" spans="1:10" ht="15" customHeight="1" x14ac:dyDescent="0.2">
      <c r="A1135" s="42"/>
      <c r="B1135" s="42"/>
      <c r="C1135" s="42"/>
      <c r="D1135" s="42"/>
      <c r="E1135" s="42"/>
      <c r="F1135" s="42"/>
      <c r="G1135" s="42"/>
      <c r="H1135" s="42"/>
      <c r="I1135" s="42"/>
      <c r="J1135" s="42"/>
    </row>
    <row r="1136" spans="1:10" ht="15" customHeight="1" x14ac:dyDescent="0.2">
      <c r="A1136" s="42"/>
      <c r="B1136" s="42"/>
      <c r="C1136" s="42"/>
      <c r="D1136" s="42"/>
      <c r="E1136" s="42"/>
      <c r="F1136" s="42"/>
      <c r="G1136" s="42"/>
      <c r="H1136" s="42"/>
      <c r="I1136" s="42"/>
      <c r="J1136" s="42"/>
    </row>
    <row r="1137" spans="1:10" ht="15" customHeight="1" x14ac:dyDescent="0.2">
      <c r="A1137" s="42"/>
      <c r="B1137" s="42"/>
      <c r="C1137" s="42"/>
      <c r="D1137" s="42"/>
      <c r="E1137" s="42"/>
      <c r="F1137" s="42"/>
      <c r="G1137" s="42"/>
      <c r="H1137" s="42"/>
      <c r="I1137" s="42"/>
      <c r="J1137" s="42"/>
    </row>
    <row r="1138" spans="1:10" ht="15" customHeight="1" x14ac:dyDescent="0.2">
      <c r="A1138" s="42"/>
      <c r="B1138" s="42"/>
      <c r="C1138" s="42"/>
      <c r="D1138" s="42"/>
      <c r="E1138" s="42"/>
      <c r="F1138" s="42"/>
      <c r="G1138" s="42"/>
      <c r="H1138" s="42"/>
      <c r="I1138" s="42"/>
      <c r="J1138" s="42"/>
    </row>
    <row r="1139" spans="1:10" ht="15" customHeight="1" x14ac:dyDescent="0.2">
      <c r="A1139" s="42"/>
      <c r="B1139" s="42"/>
      <c r="C1139" s="42"/>
      <c r="D1139" s="42"/>
      <c r="E1139" s="42"/>
      <c r="F1139" s="42"/>
      <c r="G1139" s="42"/>
      <c r="H1139" s="42"/>
      <c r="I1139" s="42"/>
      <c r="J1139" s="42"/>
    </row>
    <row r="1140" spans="1:10" ht="15" customHeight="1" x14ac:dyDescent="0.2">
      <c r="A1140" s="42"/>
      <c r="B1140" s="42"/>
      <c r="C1140" s="42"/>
      <c r="D1140" s="42"/>
      <c r="E1140" s="42"/>
      <c r="F1140" s="42"/>
      <c r="G1140" s="42"/>
      <c r="H1140" s="42"/>
      <c r="I1140" s="42"/>
      <c r="J1140" s="42"/>
    </row>
    <row r="1141" spans="1:10" ht="15" customHeight="1" x14ac:dyDescent="0.2">
      <c r="A1141" s="42"/>
      <c r="B1141" s="42"/>
      <c r="C1141" s="42"/>
      <c r="D1141" s="42"/>
      <c r="E1141" s="42"/>
      <c r="F1141" s="42"/>
      <c r="G1141" s="42"/>
      <c r="H1141" s="42"/>
      <c r="I1141" s="42"/>
      <c r="J1141" s="42"/>
    </row>
    <row r="1142" spans="1:10" ht="15" customHeight="1" x14ac:dyDescent="0.2">
      <c r="A1142" s="42"/>
      <c r="B1142" s="42"/>
      <c r="C1142" s="42"/>
      <c r="D1142" s="42"/>
      <c r="E1142" s="42"/>
      <c r="F1142" s="42"/>
      <c r="G1142" s="42"/>
      <c r="H1142" s="42"/>
      <c r="I1142" s="42"/>
      <c r="J1142" s="42"/>
    </row>
    <row r="1143" spans="1:10" ht="15" customHeight="1" x14ac:dyDescent="0.2">
      <c r="A1143" s="42"/>
      <c r="B1143" s="42"/>
      <c r="C1143" s="42"/>
      <c r="D1143" s="42"/>
      <c r="E1143" s="42"/>
      <c r="F1143" s="42"/>
      <c r="G1143" s="42"/>
      <c r="H1143" s="42"/>
      <c r="I1143" s="42"/>
      <c r="J1143" s="42"/>
    </row>
    <row r="1144" spans="1:10" ht="15" customHeight="1" x14ac:dyDescent="0.2">
      <c r="A1144" s="42"/>
      <c r="B1144" s="42"/>
      <c r="C1144" s="42"/>
      <c r="D1144" s="42"/>
      <c r="E1144" s="42"/>
      <c r="F1144" s="42"/>
      <c r="G1144" s="42"/>
      <c r="H1144" s="42"/>
      <c r="I1144" s="42"/>
      <c r="J1144" s="42"/>
    </row>
    <row r="1145" spans="1:10" ht="15" customHeight="1" x14ac:dyDescent="0.2">
      <c r="A1145" s="42"/>
      <c r="B1145" s="42"/>
      <c r="C1145" s="42"/>
      <c r="D1145" s="42"/>
      <c r="E1145" s="42"/>
      <c r="F1145" s="42"/>
      <c r="G1145" s="42"/>
      <c r="H1145" s="42"/>
      <c r="I1145" s="42"/>
      <c r="J1145" s="42"/>
    </row>
    <row r="1146" spans="1:10" ht="15" customHeight="1" x14ac:dyDescent="0.2">
      <c r="A1146" s="42"/>
      <c r="B1146" s="42"/>
      <c r="C1146" s="42"/>
      <c r="D1146" s="42"/>
      <c r="E1146" s="42"/>
      <c r="F1146" s="42"/>
      <c r="G1146" s="42"/>
      <c r="H1146" s="42"/>
      <c r="I1146" s="42"/>
      <c r="J1146" s="42"/>
    </row>
    <row r="1147" spans="1:10" ht="15" customHeight="1" x14ac:dyDescent="0.2">
      <c r="A1147" s="42"/>
      <c r="B1147" s="42"/>
      <c r="C1147" s="42"/>
      <c r="D1147" s="42"/>
      <c r="E1147" s="42"/>
      <c r="F1147" s="42"/>
      <c r="G1147" s="42"/>
      <c r="H1147" s="42"/>
      <c r="I1147" s="42"/>
      <c r="J1147" s="42"/>
    </row>
    <row r="1148" spans="1:10" ht="15" customHeight="1" x14ac:dyDescent="0.2">
      <c r="A1148" s="42"/>
      <c r="B1148" s="42"/>
      <c r="C1148" s="42"/>
      <c r="D1148" s="42"/>
      <c r="E1148" s="42"/>
      <c r="F1148" s="42"/>
      <c r="G1148" s="42"/>
      <c r="H1148" s="42"/>
      <c r="I1148" s="42"/>
      <c r="J1148" s="42"/>
    </row>
    <row r="1149" spans="1:10" ht="15" customHeight="1" x14ac:dyDescent="0.2">
      <c r="A1149" s="42"/>
      <c r="B1149" s="42"/>
      <c r="C1149" s="42"/>
      <c r="D1149" s="42"/>
      <c r="E1149" s="42"/>
      <c r="F1149" s="42"/>
      <c r="G1149" s="42"/>
      <c r="H1149" s="42"/>
      <c r="I1149" s="42"/>
      <c r="J1149" s="42"/>
    </row>
    <row r="1150" spans="1:10" ht="15" customHeight="1" x14ac:dyDescent="0.2">
      <c r="A1150" s="42"/>
      <c r="B1150" s="42"/>
      <c r="C1150" s="42"/>
      <c r="D1150" s="42"/>
      <c r="E1150" s="42"/>
      <c r="F1150" s="42"/>
      <c r="G1150" s="42"/>
      <c r="H1150" s="42"/>
      <c r="I1150" s="42"/>
      <c r="J1150" s="42"/>
    </row>
    <row r="1151" spans="1:10" ht="15" customHeight="1" x14ac:dyDescent="0.2">
      <c r="A1151" s="42"/>
      <c r="B1151" s="42"/>
      <c r="C1151" s="42"/>
      <c r="D1151" s="42"/>
      <c r="E1151" s="42"/>
      <c r="F1151" s="42"/>
      <c r="G1151" s="42"/>
      <c r="H1151" s="42"/>
      <c r="I1151" s="42"/>
      <c r="J1151" s="42"/>
    </row>
    <row r="1152" spans="1:10" ht="15" customHeight="1" x14ac:dyDescent="0.2">
      <c r="A1152" s="42"/>
      <c r="B1152" s="42"/>
      <c r="C1152" s="42"/>
      <c r="D1152" s="42"/>
      <c r="E1152" s="42"/>
      <c r="F1152" s="42"/>
      <c r="G1152" s="42"/>
      <c r="H1152" s="42"/>
      <c r="I1152" s="42"/>
      <c r="J1152" s="42"/>
    </row>
    <row r="1153" spans="1:10" ht="15" customHeight="1" x14ac:dyDescent="0.2">
      <c r="A1153" s="42"/>
      <c r="B1153" s="42"/>
      <c r="C1153" s="42"/>
      <c r="D1153" s="42"/>
      <c r="E1153" s="42"/>
      <c r="F1153" s="42"/>
      <c r="G1153" s="42"/>
      <c r="H1153" s="42"/>
      <c r="I1153" s="42"/>
      <c r="J1153" s="42"/>
    </row>
    <row r="1154" spans="1:10" ht="15" customHeight="1" x14ac:dyDescent="0.2">
      <c r="A1154" s="42"/>
      <c r="B1154" s="42"/>
      <c r="C1154" s="42"/>
      <c r="D1154" s="42"/>
      <c r="E1154" s="42"/>
      <c r="F1154" s="42"/>
      <c r="G1154" s="42"/>
      <c r="H1154" s="42"/>
      <c r="I1154" s="42"/>
      <c r="J1154" s="42"/>
    </row>
    <row r="1155" spans="1:10" ht="15" customHeight="1" x14ac:dyDescent="0.2">
      <c r="A1155" s="42"/>
      <c r="B1155" s="42"/>
      <c r="C1155" s="42"/>
      <c r="D1155" s="42"/>
      <c r="E1155" s="42"/>
      <c r="F1155" s="42"/>
      <c r="G1155" s="42"/>
      <c r="H1155" s="42"/>
      <c r="I1155" s="42"/>
      <c r="J1155" s="42"/>
    </row>
    <row r="1156" spans="1:10" ht="15" customHeight="1" x14ac:dyDescent="0.2">
      <c r="A1156" s="42"/>
      <c r="B1156" s="42"/>
      <c r="C1156" s="42"/>
      <c r="D1156" s="42"/>
      <c r="E1156" s="42"/>
      <c r="F1156" s="42"/>
      <c r="G1156" s="42"/>
      <c r="H1156" s="42"/>
      <c r="I1156" s="42"/>
      <c r="J1156" s="42"/>
    </row>
    <row r="1157" spans="1:10" ht="15" customHeight="1" x14ac:dyDescent="0.2">
      <c r="A1157" s="42"/>
      <c r="B1157" s="42"/>
      <c r="C1157" s="42"/>
      <c r="D1157" s="42"/>
      <c r="E1157" s="42"/>
      <c r="F1157" s="42"/>
      <c r="G1157" s="42"/>
      <c r="H1157" s="42"/>
      <c r="I1157" s="42"/>
      <c r="J1157" s="42"/>
    </row>
    <row r="1158" spans="1:10" ht="15" customHeight="1" x14ac:dyDescent="0.2">
      <c r="A1158" s="42"/>
      <c r="B1158" s="42"/>
      <c r="C1158" s="42"/>
      <c r="D1158" s="42"/>
      <c r="E1158" s="42"/>
      <c r="F1158" s="42"/>
      <c r="G1158" s="42"/>
      <c r="H1158" s="42"/>
      <c r="I1158" s="42"/>
      <c r="J1158" s="42"/>
    </row>
    <row r="1159" spans="1:10" ht="15" customHeight="1" x14ac:dyDescent="0.2">
      <c r="A1159" s="42"/>
      <c r="B1159" s="42"/>
      <c r="C1159" s="42"/>
      <c r="D1159" s="42"/>
      <c r="E1159" s="42"/>
      <c r="F1159" s="42"/>
      <c r="G1159" s="42"/>
      <c r="H1159" s="42"/>
      <c r="I1159" s="42"/>
      <c r="J1159" s="42"/>
    </row>
    <row r="1160" spans="1:10" ht="15" customHeight="1" x14ac:dyDescent="0.2">
      <c r="A1160" s="42"/>
      <c r="B1160" s="42"/>
      <c r="C1160" s="42"/>
      <c r="D1160" s="42"/>
      <c r="E1160" s="42"/>
      <c r="F1160" s="42"/>
      <c r="G1160" s="42"/>
      <c r="H1160" s="42"/>
      <c r="I1160" s="42"/>
      <c r="J1160" s="42"/>
    </row>
    <row r="1161" spans="1:10" ht="15" customHeight="1" x14ac:dyDescent="0.2">
      <c r="A1161" s="42"/>
      <c r="B1161" s="42"/>
      <c r="C1161" s="42"/>
      <c r="D1161" s="42"/>
      <c r="E1161" s="42"/>
      <c r="F1161" s="42"/>
      <c r="G1161" s="42"/>
      <c r="H1161" s="42"/>
      <c r="I1161" s="42"/>
      <c r="J1161" s="42"/>
    </row>
    <row r="1162" spans="1:10" ht="15" customHeight="1" x14ac:dyDescent="0.2">
      <c r="A1162" s="42"/>
      <c r="B1162" s="42"/>
      <c r="C1162" s="42"/>
      <c r="D1162" s="42"/>
      <c r="E1162" s="42"/>
      <c r="F1162" s="42"/>
      <c r="G1162" s="42"/>
      <c r="H1162" s="42"/>
      <c r="I1162" s="42"/>
      <c r="J1162" s="42"/>
    </row>
    <row r="1163" spans="1:10" ht="15" customHeight="1" x14ac:dyDescent="0.2">
      <c r="A1163" s="42"/>
      <c r="B1163" s="42"/>
      <c r="C1163" s="42"/>
      <c r="D1163" s="42"/>
      <c r="E1163" s="42"/>
      <c r="F1163" s="42"/>
      <c r="G1163" s="42"/>
      <c r="H1163" s="42"/>
      <c r="I1163" s="42"/>
      <c r="J1163" s="42"/>
    </row>
    <row r="1164" spans="1:10" ht="15" customHeight="1" x14ac:dyDescent="0.2">
      <c r="A1164" s="42"/>
      <c r="B1164" s="42"/>
      <c r="C1164" s="42"/>
      <c r="D1164" s="42"/>
      <c r="E1164" s="42"/>
      <c r="F1164" s="42"/>
      <c r="G1164" s="42"/>
      <c r="H1164" s="42"/>
      <c r="I1164" s="42"/>
      <c r="J1164" s="42"/>
    </row>
    <row r="1165" spans="1:10" ht="15" customHeight="1" x14ac:dyDescent="0.2">
      <c r="A1165" s="42"/>
      <c r="B1165" s="42"/>
      <c r="C1165" s="42"/>
      <c r="D1165" s="42"/>
      <c r="E1165" s="42"/>
      <c r="F1165" s="42"/>
      <c r="G1165" s="42"/>
      <c r="H1165" s="42"/>
      <c r="I1165" s="42"/>
      <c r="J1165" s="42"/>
    </row>
    <row r="1166" spans="1:10" ht="15" customHeight="1" x14ac:dyDescent="0.2">
      <c r="A1166" s="42"/>
      <c r="B1166" s="42"/>
      <c r="C1166" s="42"/>
      <c r="D1166" s="42"/>
      <c r="E1166" s="42"/>
      <c r="F1166" s="42"/>
      <c r="G1166" s="42"/>
      <c r="H1166" s="42"/>
      <c r="I1166" s="42"/>
      <c r="J1166" s="42"/>
    </row>
    <row r="1167" spans="1:10" ht="15" customHeight="1" x14ac:dyDescent="0.2">
      <c r="A1167" s="42"/>
      <c r="B1167" s="42"/>
      <c r="C1167" s="42"/>
      <c r="D1167" s="42"/>
      <c r="E1167" s="42"/>
      <c r="F1167" s="42"/>
      <c r="G1167" s="42"/>
      <c r="H1167" s="42"/>
      <c r="I1167" s="42"/>
      <c r="J1167" s="42"/>
    </row>
    <row r="1168" spans="1:10" ht="15" customHeight="1" x14ac:dyDescent="0.2">
      <c r="A1168" s="42"/>
      <c r="B1168" s="42"/>
      <c r="C1168" s="42"/>
      <c r="D1168" s="42"/>
      <c r="E1168" s="42"/>
      <c r="F1168" s="42"/>
      <c r="G1168" s="42"/>
      <c r="H1168" s="42"/>
      <c r="I1168" s="42"/>
      <c r="J1168" s="42"/>
    </row>
    <row r="1169" spans="1:10" ht="15" customHeight="1" x14ac:dyDescent="0.2">
      <c r="A1169" s="42"/>
      <c r="B1169" s="42"/>
      <c r="C1169" s="42"/>
      <c r="D1169" s="42"/>
      <c r="E1169" s="42"/>
      <c r="F1169" s="42"/>
      <c r="G1169" s="42"/>
      <c r="H1169" s="42"/>
      <c r="I1169" s="42"/>
      <c r="J1169" s="42"/>
    </row>
    <row r="1170" spans="1:10" ht="15" customHeight="1" x14ac:dyDescent="0.2">
      <c r="A1170" s="42"/>
      <c r="B1170" s="42"/>
      <c r="C1170" s="42"/>
      <c r="D1170" s="42"/>
      <c r="E1170" s="42"/>
      <c r="F1170" s="42"/>
      <c r="G1170" s="42"/>
      <c r="H1170" s="42"/>
      <c r="I1170" s="42"/>
      <c r="J1170" s="42"/>
    </row>
    <row r="1171" spans="1:10" ht="15" customHeight="1" x14ac:dyDescent="0.2">
      <c r="A1171" s="42"/>
      <c r="B1171" s="42"/>
      <c r="C1171" s="42"/>
      <c r="D1171" s="42"/>
      <c r="E1171" s="42"/>
      <c r="F1171" s="42"/>
      <c r="G1171" s="42"/>
      <c r="H1171" s="42"/>
      <c r="I1171" s="42"/>
      <c r="J1171" s="42"/>
    </row>
    <row r="1172" spans="1:10" ht="15" customHeight="1" x14ac:dyDescent="0.2">
      <c r="A1172" s="42"/>
      <c r="B1172" s="42"/>
      <c r="C1172" s="42"/>
      <c r="D1172" s="42"/>
      <c r="E1172" s="42"/>
      <c r="F1172" s="42"/>
      <c r="G1172" s="42"/>
      <c r="H1172" s="42"/>
      <c r="I1172" s="42"/>
      <c r="J1172" s="42"/>
    </row>
    <row r="1173" spans="1:10" ht="15" customHeight="1" x14ac:dyDescent="0.2">
      <c r="A1173" s="42"/>
      <c r="B1173" s="42"/>
      <c r="C1173" s="42"/>
      <c r="D1173" s="42"/>
      <c r="E1173" s="42"/>
      <c r="F1173" s="42"/>
      <c r="G1173" s="42"/>
      <c r="H1173" s="42"/>
      <c r="I1173" s="42"/>
      <c r="J1173" s="42"/>
    </row>
    <row r="1174" spans="1:10" ht="15" customHeight="1" x14ac:dyDescent="0.2">
      <c r="A1174" s="42"/>
      <c r="B1174" s="42"/>
      <c r="C1174" s="42"/>
      <c r="D1174" s="42"/>
      <c r="E1174" s="42"/>
      <c r="F1174" s="42"/>
      <c r="G1174" s="42"/>
      <c r="H1174" s="42"/>
      <c r="I1174" s="42"/>
      <c r="J1174" s="42"/>
    </row>
    <row r="1175" spans="1:10" ht="15" customHeight="1" x14ac:dyDescent="0.2">
      <c r="A1175" s="42"/>
      <c r="B1175" s="42"/>
      <c r="C1175" s="42"/>
      <c r="D1175" s="42"/>
      <c r="E1175" s="42"/>
      <c r="F1175" s="42"/>
      <c r="G1175" s="42"/>
      <c r="H1175" s="42"/>
      <c r="I1175" s="42"/>
      <c r="J1175" s="42"/>
    </row>
    <row r="1176" spans="1:10" ht="15" customHeight="1" x14ac:dyDescent="0.2">
      <c r="A1176" s="42"/>
      <c r="B1176" s="42"/>
      <c r="C1176" s="42"/>
      <c r="D1176" s="42"/>
      <c r="E1176" s="42"/>
      <c r="F1176" s="42"/>
      <c r="G1176" s="42"/>
      <c r="H1176" s="42"/>
      <c r="I1176" s="42"/>
      <c r="J1176" s="42"/>
    </row>
    <row r="1177" spans="1:10" ht="15" customHeight="1" x14ac:dyDescent="0.2">
      <c r="A1177" s="42"/>
      <c r="B1177" s="42"/>
      <c r="C1177" s="42"/>
      <c r="D1177" s="42"/>
      <c r="E1177" s="42"/>
      <c r="F1177" s="42"/>
      <c r="G1177" s="42"/>
      <c r="H1177" s="42"/>
      <c r="I1177" s="42"/>
      <c r="J1177" s="42"/>
    </row>
    <row r="1178" spans="1:10" ht="15" customHeight="1" x14ac:dyDescent="0.2">
      <c r="A1178" s="42"/>
      <c r="B1178" s="42"/>
      <c r="C1178" s="42"/>
      <c r="D1178" s="42"/>
      <c r="E1178" s="42"/>
      <c r="F1178" s="42"/>
      <c r="G1178" s="42"/>
      <c r="H1178" s="42"/>
      <c r="I1178" s="42"/>
      <c r="J1178" s="42"/>
    </row>
    <row r="1179" spans="1:10" ht="15" customHeight="1" x14ac:dyDescent="0.2">
      <c r="A1179" s="42"/>
      <c r="B1179" s="42"/>
      <c r="C1179" s="42"/>
      <c r="D1179" s="42"/>
      <c r="E1179" s="42"/>
      <c r="F1179" s="42"/>
      <c r="G1179" s="42"/>
      <c r="H1179" s="42"/>
      <c r="I1179" s="42"/>
      <c r="J1179" s="42"/>
    </row>
    <row r="1180" spans="1:10" ht="15" customHeight="1" x14ac:dyDescent="0.2">
      <c r="A1180" s="42"/>
      <c r="B1180" s="42"/>
      <c r="C1180" s="42"/>
      <c r="D1180" s="42"/>
      <c r="E1180" s="42"/>
      <c r="F1180" s="42"/>
      <c r="G1180" s="42"/>
      <c r="H1180" s="42"/>
      <c r="I1180" s="42"/>
      <c r="J1180" s="42"/>
    </row>
    <row r="1181" spans="1:10" ht="15" customHeight="1" x14ac:dyDescent="0.2">
      <c r="A1181" s="42"/>
      <c r="B1181" s="42"/>
      <c r="C1181" s="42"/>
      <c r="D1181" s="42"/>
      <c r="E1181" s="42"/>
      <c r="F1181" s="42"/>
      <c r="G1181" s="42"/>
      <c r="H1181" s="42"/>
      <c r="I1181" s="42"/>
      <c r="J1181" s="42"/>
    </row>
    <row r="1182" spans="1:10" ht="15" customHeight="1" x14ac:dyDescent="0.2">
      <c r="A1182" s="42"/>
      <c r="B1182" s="42"/>
      <c r="C1182" s="42"/>
      <c r="D1182" s="42"/>
      <c r="E1182" s="42"/>
      <c r="F1182" s="42"/>
      <c r="G1182" s="42"/>
      <c r="H1182" s="42"/>
      <c r="I1182" s="42"/>
      <c r="J1182" s="42"/>
    </row>
    <row r="1183" spans="1:10" ht="15" customHeight="1" x14ac:dyDescent="0.2">
      <c r="A1183" s="42"/>
      <c r="B1183" s="42"/>
      <c r="C1183" s="42"/>
      <c r="D1183" s="42"/>
      <c r="E1183" s="42"/>
      <c r="F1183" s="42"/>
      <c r="G1183" s="42"/>
      <c r="H1183" s="42"/>
      <c r="I1183" s="42"/>
      <c r="J1183" s="42"/>
    </row>
    <row r="1184" spans="1:10" ht="15" customHeight="1" x14ac:dyDescent="0.2">
      <c r="A1184" s="42"/>
      <c r="B1184" s="42"/>
      <c r="C1184" s="42"/>
      <c r="D1184" s="42"/>
      <c r="E1184" s="42"/>
      <c r="F1184" s="42"/>
      <c r="G1184" s="42"/>
      <c r="H1184" s="42"/>
      <c r="I1184" s="42"/>
      <c r="J1184" s="42"/>
    </row>
    <row r="1185" spans="1:10" ht="15" customHeight="1" x14ac:dyDescent="0.2">
      <c r="A1185" s="42"/>
      <c r="B1185" s="42"/>
      <c r="C1185" s="42"/>
      <c r="D1185" s="42"/>
      <c r="E1185" s="42"/>
      <c r="F1185" s="42"/>
      <c r="G1185" s="42"/>
      <c r="H1185" s="42"/>
      <c r="I1185" s="42"/>
      <c r="J1185" s="42"/>
    </row>
    <row r="1186" spans="1:10" ht="15" customHeight="1" x14ac:dyDescent="0.2">
      <c r="A1186" s="42"/>
      <c r="B1186" s="42"/>
      <c r="C1186" s="42"/>
      <c r="D1186" s="42"/>
      <c r="E1186" s="42"/>
      <c r="F1186" s="42"/>
      <c r="G1186" s="42"/>
      <c r="H1186" s="42"/>
      <c r="I1186" s="42"/>
      <c r="J1186" s="42"/>
    </row>
    <row r="1187" spans="1:10" ht="15" customHeight="1" x14ac:dyDescent="0.2">
      <c r="A1187" s="42"/>
      <c r="B1187" s="42"/>
      <c r="C1187" s="42"/>
      <c r="D1187" s="42"/>
      <c r="E1187" s="42"/>
      <c r="F1187" s="42"/>
      <c r="G1187" s="42"/>
      <c r="H1187" s="42"/>
      <c r="I1187" s="42"/>
      <c r="J1187" s="42"/>
    </row>
    <row r="1188" spans="1:10" ht="15" customHeight="1" x14ac:dyDescent="0.2">
      <c r="A1188" s="42"/>
      <c r="B1188" s="42"/>
      <c r="C1188" s="42"/>
      <c r="D1188" s="42"/>
      <c r="E1188" s="42"/>
      <c r="F1188" s="42"/>
      <c r="G1188" s="42"/>
      <c r="H1188" s="42"/>
      <c r="I1188" s="42"/>
      <c r="J1188" s="42"/>
    </row>
    <row r="1189" spans="1:10" ht="15" customHeight="1" x14ac:dyDescent="0.2">
      <c r="A1189" s="42"/>
      <c r="B1189" s="42"/>
      <c r="C1189" s="42"/>
      <c r="D1189" s="42"/>
      <c r="E1189" s="42"/>
      <c r="F1189" s="42"/>
      <c r="G1189" s="42"/>
      <c r="H1189" s="42"/>
      <c r="I1189" s="42"/>
      <c r="J1189" s="42"/>
    </row>
    <row r="1190" spans="1:10" ht="15" customHeight="1" x14ac:dyDescent="0.2">
      <c r="A1190" s="42"/>
      <c r="B1190" s="42"/>
      <c r="C1190" s="42"/>
      <c r="D1190" s="42"/>
      <c r="E1190" s="42"/>
      <c r="F1190" s="42"/>
      <c r="G1190" s="42"/>
      <c r="H1190" s="42"/>
      <c r="I1190" s="42"/>
      <c r="J1190" s="42"/>
    </row>
    <row r="1191" spans="1:10" ht="15" customHeight="1" x14ac:dyDescent="0.2">
      <c r="A1191" s="42"/>
      <c r="B1191" s="42"/>
      <c r="C1191" s="42"/>
      <c r="D1191" s="42"/>
      <c r="E1191" s="42"/>
      <c r="F1191" s="42"/>
      <c r="G1191" s="42"/>
      <c r="H1191" s="42"/>
      <c r="I1191" s="42"/>
      <c r="J1191" s="42"/>
    </row>
    <row r="1192" spans="1:10" ht="15" customHeight="1" x14ac:dyDescent="0.2">
      <c r="A1192" s="42"/>
      <c r="B1192" s="42"/>
      <c r="C1192" s="42"/>
      <c r="D1192" s="42"/>
      <c r="E1192" s="42"/>
      <c r="F1192" s="42"/>
      <c r="G1192" s="42"/>
      <c r="H1192" s="42"/>
      <c r="I1192" s="42"/>
      <c r="J1192" s="42"/>
    </row>
    <row r="1193" spans="1:10" ht="15" customHeight="1" x14ac:dyDescent="0.2">
      <c r="A1193" s="42"/>
      <c r="B1193" s="42"/>
      <c r="C1193" s="42"/>
      <c r="D1193" s="42"/>
      <c r="E1193" s="42"/>
      <c r="F1193" s="42"/>
      <c r="G1193" s="42"/>
      <c r="H1193" s="42"/>
      <c r="I1193" s="42"/>
      <c r="J1193" s="42"/>
    </row>
    <row r="1194" spans="1:10" ht="15" customHeight="1" x14ac:dyDescent="0.2">
      <c r="A1194" s="42"/>
      <c r="B1194" s="42"/>
      <c r="C1194" s="42"/>
      <c r="D1194" s="42"/>
      <c r="E1194" s="42"/>
      <c r="F1194" s="42"/>
      <c r="G1194" s="42"/>
      <c r="H1194" s="42"/>
      <c r="I1194" s="42"/>
      <c r="J1194" s="42"/>
    </row>
    <row r="1195" spans="1:10" ht="15" customHeight="1" x14ac:dyDescent="0.2">
      <c r="A1195" s="42"/>
      <c r="B1195" s="42"/>
      <c r="C1195" s="42"/>
      <c r="D1195" s="42"/>
      <c r="E1195" s="42"/>
      <c r="F1195" s="42"/>
      <c r="G1195" s="42"/>
      <c r="H1195" s="42"/>
      <c r="I1195" s="42"/>
      <c r="J1195" s="42"/>
    </row>
    <row r="1196" spans="1:10" ht="15" customHeight="1" x14ac:dyDescent="0.2">
      <c r="A1196" s="42"/>
      <c r="B1196" s="42"/>
      <c r="C1196" s="42"/>
      <c r="D1196" s="42"/>
      <c r="E1196" s="42"/>
      <c r="F1196" s="42"/>
      <c r="G1196" s="42"/>
      <c r="H1196" s="42"/>
      <c r="I1196" s="42"/>
      <c r="J1196" s="42"/>
    </row>
    <row r="1197" spans="1:10" ht="15" customHeight="1" x14ac:dyDescent="0.2">
      <c r="A1197" s="42"/>
      <c r="B1197" s="42"/>
      <c r="C1197" s="42"/>
      <c r="D1197" s="42"/>
      <c r="E1197" s="42"/>
      <c r="F1197" s="42"/>
      <c r="G1197" s="42"/>
      <c r="H1197" s="42"/>
      <c r="I1197" s="42"/>
      <c r="J1197" s="42"/>
    </row>
    <row r="1198" spans="1:10" ht="15" customHeight="1" x14ac:dyDescent="0.2">
      <c r="A1198" s="42"/>
      <c r="B1198" s="42"/>
      <c r="C1198" s="42"/>
      <c r="D1198" s="42"/>
      <c r="E1198" s="42"/>
      <c r="F1198" s="42"/>
      <c r="G1198" s="42"/>
      <c r="H1198" s="42"/>
      <c r="I1198" s="42"/>
      <c r="J1198" s="42"/>
    </row>
    <row r="1199" spans="1:10" ht="15" customHeight="1" x14ac:dyDescent="0.2">
      <c r="A1199" s="42"/>
      <c r="B1199" s="42"/>
      <c r="C1199" s="42"/>
      <c r="D1199" s="42"/>
      <c r="E1199" s="42"/>
      <c r="F1199" s="42"/>
      <c r="G1199" s="42"/>
      <c r="H1199" s="42"/>
      <c r="I1199" s="42"/>
      <c r="J1199" s="42"/>
    </row>
    <row r="1200" spans="1:10" ht="15" customHeight="1" x14ac:dyDescent="0.2">
      <c r="A1200" s="42"/>
      <c r="B1200" s="42"/>
      <c r="C1200" s="42"/>
      <c r="D1200" s="42"/>
      <c r="E1200" s="42"/>
      <c r="F1200" s="42"/>
      <c r="G1200" s="42"/>
      <c r="H1200" s="42"/>
      <c r="I1200" s="42"/>
      <c r="J1200" s="42"/>
    </row>
    <row r="1201" spans="1:10" ht="15" customHeight="1" x14ac:dyDescent="0.2">
      <c r="A1201" s="42"/>
      <c r="B1201" s="42"/>
      <c r="C1201" s="42"/>
      <c r="D1201" s="42"/>
      <c r="E1201" s="42"/>
      <c r="F1201" s="42"/>
      <c r="G1201" s="42"/>
      <c r="H1201" s="42"/>
      <c r="I1201" s="42"/>
      <c r="J1201" s="42"/>
    </row>
    <row r="1202" spans="1:10" ht="15" customHeight="1" x14ac:dyDescent="0.2">
      <c r="A1202" s="42"/>
      <c r="B1202" s="42"/>
      <c r="C1202" s="42"/>
      <c r="D1202" s="42"/>
      <c r="E1202" s="42"/>
      <c r="F1202" s="42"/>
      <c r="G1202" s="42"/>
      <c r="H1202" s="42"/>
      <c r="I1202" s="42"/>
      <c r="J1202" s="42"/>
    </row>
    <row r="1203" spans="1:10" ht="15" customHeight="1" x14ac:dyDescent="0.2">
      <c r="A1203" s="42"/>
      <c r="B1203" s="42"/>
      <c r="C1203" s="42"/>
      <c r="D1203" s="42"/>
      <c r="E1203" s="42"/>
      <c r="F1203" s="42"/>
      <c r="G1203" s="42"/>
      <c r="H1203" s="42"/>
      <c r="I1203" s="42"/>
      <c r="J1203" s="42"/>
    </row>
    <row r="1204" spans="1:10" ht="15" customHeight="1" x14ac:dyDescent="0.2">
      <c r="A1204" s="42"/>
      <c r="B1204" s="42"/>
      <c r="C1204" s="42"/>
      <c r="D1204" s="42"/>
      <c r="E1204" s="42"/>
      <c r="F1204" s="42"/>
      <c r="G1204" s="42"/>
      <c r="H1204" s="42"/>
      <c r="I1204" s="42"/>
      <c r="J1204" s="42"/>
    </row>
    <row r="1205" spans="1:10" ht="15" customHeight="1" x14ac:dyDescent="0.2">
      <c r="A1205" s="42"/>
      <c r="B1205" s="42"/>
      <c r="C1205" s="42"/>
      <c r="D1205" s="42"/>
      <c r="E1205" s="42"/>
      <c r="F1205" s="42"/>
      <c r="G1205" s="42"/>
      <c r="H1205" s="42"/>
      <c r="I1205" s="42"/>
      <c r="J1205" s="42"/>
    </row>
    <row r="1206" spans="1:10" ht="15" customHeight="1" x14ac:dyDescent="0.2">
      <c r="A1206" s="42"/>
      <c r="B1206" s="42"/>
      <c r="C1206" s="42"/>
      <c r="D1206" s="42"/>
      <c r="E1206" s="42"/>
      <c r="F1206" s="42"/>
      <c r="G1206" s="42"/>
      <c r="H1206" s="42"/>
      <c r="I1206" s="42"/>
      <c r="J1206" s="42"/>
    </row>
    <row r="1207" spans="1:10" ht="15" customHeight="1" x14ac:dyDescent="0.2">
      <c r="A1207" s="42"/>
      <c r="B1207" s="42"/>
      <c r="C1207" s="42"/>
      <c r="D1207" s="42"/>
      <c r="E1207" s="42"/>
      <c r="F1207" s="42"/>
      <c r="G1207" s="42"/>
      <c r="H1207" s="42"/>
      <c r="I1207" s="42"/>
      <c r="J1207" s="42"/>
    </row>
    <row r="1208" spans="1:10" ht="15" customHeight="1" x14ac:dyDescent="0.2">
      <c r="A1208" s="42"/>
      <c r="B1208" s="42"/>
      <c r="C1208" s="42"/>
      <c r="D1208" s="42"/>
      <c r="E1208" s="42"/>
      <c r="F1208" s="42"/>
      <c r="G1208" s="42"/>
      <c r="H1208" s="42"/>
      <c r="I1208" s="42"/>
      <c r="J1208" s="42"/>
    </row>
    <row r="1209" spans="1:10" ht="15" customHeight="1" x14ac:dyDescent="0.2">
      <c r="A1209" s="42"/>
      <c r="B1209" s="42"/>
      <c r="C1209" s="42"/>
      <c r="D1209" s="42"/>
      <c r="E1209" s="42"/>
      <c r="F1209" s="42"/>
      <c r="G1209" s="42"/>
      <c r="H1209" s="42"/>
      <c r="I1209" s="42"/>
      <c r="J1209" s="42"/>
    </row>
    <row r="1210" spans="1:10" ht="15" customHeight="1" x14ac:dyDescent="0.2">
      <c r="A1210" s="42"/>
      <c r="B1210" s="42"/>
      <c r="C1210" s="42"/>
      <c r="D1210" s="42"/>
      <c r="E1210" s="42"/>
      <c r="F1210" s="42"/>
      <c r="G1210" s="42"/>
      <c r="H1210" s="42"/>
      <c r="I1210" s="42"/>
      <c r="J1210" s="42"/>
    </row>
    <row r="1211" spans="1:10" ht="15" customHeight="1" x14ac:dyDescent="0.2">
      <c r="A1211" s="42"/>
      <c r="B1211" s="42"/>
      <c r="C1211" s="42"/>
      <c r="D1211" s="42"/>
      <c r="E1211" s="42"/>
      <c r="F1211" s="42"/>
      <c r="G1211" s="42"/>
      <c r="H1211" s="42"/>
      <c r="I1211" s="42"/>
      <c r="J1211" s="42"/>
    </row>
    <row r="1212" spans="1:10" ht="15" customHeight="1" x14ac:dyDescent="0.2">
      <c r="A1212" s="42"/>
      <c r="B1212" s="42"/>
      <c r="C1212" s="42"/>
      <c r="D1212" s="42"/>
      <c r="E1212" s="42"/>
      <c r="F1212" s="42"/>
      <c r="G1212" s="42"/>
      <c r="H1212" s="42"/>
      <c r="I1212" s="42"/>
      <c r="J1212" s="42"/>
    </row>
    <row r="1213" spans="1:10" ht="15" customHeight="1" x14ac:dyDescent="0.2">
      <c r="A1213" s="42"/>
      <c r="B1213" s="42"/>
      <c r="C1213" s="42"/>
      <c r="D1213" s="42"/>
      <c r="E1213" s="42"/>
      <c r="F1213" s="42"/>
      <c r="G1213" s="42"/>
      <c r="H1213" s="42"/>
      <c r="I1213" s="42"/>
      <c r="J1213" s="42"/>
    </row>
    <row r="1214" spans="1:10" ht="15" customHeight="1" x14ac:dyDescent="0.2">
      <c r="A1214" s="42"/>
      <c r="B1214" s="42"/>
      <c r="C1214" s="42"/>
      <c r="D1214" s="42"/>
      <c r="E1214" s="42"/>
      <c r="F1214" s="42"/>
      <c r="G1214" s="42"/>
      <c r="H1214" s="42"/>
      <c r="I1214" s="42"/>
      <c r="J1214" s="42"/>
    </row>
    <row r="1215" spans="1:10" ht="15" customHeight="1" x14ac:dyDescent="0.2">
      <c r="A1215" s="42"/>
      <c r="B1215" s="42"/>
      <c r="C1215" s="42"/>
      <c r="D1215" s="42"/>
      <c r="E1215" s="42"/>
      <c r="F1215" s="42"/>
      <c r="G1215" s="42"/>
      <c r="H1215" s="42"/>
      <c r="I1215" s="42"/>
      <c r="J1215" s="42"/>
    </row>
    <row r="1216" spans="1:10" ht="15" customHeight="1" x14ac:dyDescent="0.2">
      <c r="A1216" s="42"/>
      <c r="B1216" s="42"/>
      <c r="C1216" s="42"/>
      <c r="D1216" s="42"/>
      <c r="E1216" s="42"/>
      <c r="F1216" s="42"/>
      <c r="G1216" s="42"/>
      <c r="H1216" s="42"/>
      <c r="I1216" s="42"/>
      <c r="J1216" s="42"/>
    </row>
    <row r="1217" spans="1:10" ht="15" customHeight="1" x14ac:dyDescent="0.2">
      <c r="A1217" s="42"/>
      <c r="B1217" s="42"/>
      <c r="C1217" s="42"/>
      <c r="D1217" s="42"/>
      <c r="E1217" s="42"/>
      <c r="F1217" s="42"/>
      <c r="G1217" s="42"/>
      <c r="H1217" s="42"/>
      <c r="I1217" s="42"/>
      <c r="J1217" s="42"/>
    </row>
    <row r="1218" spans="1:10" ht="15" customHeight="1" x14ac:dyDescent="0.2">
      <c r="A1218" s="42"/>
      <c r="B1218" s="42"/>
      <c r="C1218" s="42"/>
      <c r="D1218" s="42"/>
      <c r="E1218" s="42"/>
      <c r="F1218" s="42"/>
      <c r="G1218" s="42"/>
      <c r="H1218" s="42"/>
      <c r="I1218" s="42"/>
      <c r="J1218" s="42"/>
    </row>
    <row r="1219" spans="1:10" ht="15" customHeight="1" x14ac:dyDescent="0.2">
      <c r="A1219" s="42"/>
      <c r="B1219" s="42"/>
      <c r="C1219" s="42"/>
      <c r="D1219" s="42"/>
      <c r="E1219" s="42"/>
      <c r="F1219" s="42"/>
      <c r="G1219" s="42"/>
      <c r="H1219" s="42"/>
      <c r="I1219" s="42"/>
      <c r="J1219" s="42"/>
    </row>
    <row r="1220" spans="1:10" ht="15" customHeight="1" x14ac:dyDescent="0.2">
      <c r="A1220" s="42"/>
      <c r="B1220" s="42"/>
      <c r="C1220" s="42"/>
      <c r="D1220" s="42"/>
      <c r="E1220" s="42"/>
      <c r="F1220" s="42"/>
      <c r="G1220" s="42"/>
      <c r="H1220" s="42"/>
      <c r="I1220" s="42"/>
      <c r="J1220" s="42"/>
    </row>
    <row r="1221" spans="1:10" ht="15" customHeight="1" x14ac:dyDescent="0.2">
      <c r="A1221" s="42"/>
      <c r="B1221" s="42"/>
      <c r="C1221" s="42"/>
      <c r="D1221" s="42"/>
      <c r="E1221" s="42"/>
      <c r="F1221" s="42"/>
      <c r="G1221" s="42"/>
      <c r="H1221" s="42"/>
      <c r="I1221" s="42"/>
      <c r="J1221" s="42"/>
    </row>
    <row r="1222" spans="1:10" ht="15" customHeight="1" x14ac:dyDescent="0.2">
      <c r="A1222" s="42"/>
      <c r="B1222" s="42"/>
      <c r="C1222" s="42"/>
      <c r="D1222" s="42"/>
      <c r="E1222" s="42"/>
      <c r="F1222" s="42"/>
      <c r="G1222" s="42"/>
      <c r="H1222" s="42"/>
      <c r="I1222" s="42"/>
      <c r="J1222" s="42"/>
    </row>
    <row r="1223" spans="1:10" ht="15" customHeight="1" x14ac:dyDescent="0.2">
      <c r="A1223" s="42"/>
      <c r="B1223" s="42"/>
      <c r="C1223" s="42"/>
      <c r="D1223" s="42"/>
      <c r="E1223" s="42"/>
      <c r="F1223" s="42"/>
      <c r="G1223" s="42"/>
      <c r="H1223" s="42"/>
      <c r="I1223" s="42"/>
      <c r="J1223" s="42"/>
    </row>
    <row r="1224" spans="1:10" ht="15" customHeight="1" x14ac:dyDescent="0.2">
      <c r="A1224" s="42"/>
      <c r="B1224" s="42"/>
      <c r="C1224" s="42"/>
      <c r="D1224" s="42"/>
      <c r="E1224" s="42"/>
      <c r="F1224" s="42"/>
      <c r="G1224" s="42"/>
      <c r="H1224" s="42"/>
      <c r="I1224" s="42"/>
      <c r="J1224" s="42"/>
    </row>
    <row r="1225" spans="1:10" ht="15" customHeight="1" x14ac:dyDescent="0.2">
      <c r="A1225" s="42"/>
      <c r="B1225" s="42"/>
      <c r="C1225" s="42"/>
      <c r="D1225" s="42"/>
      <c r="E1225" s="42"/>
      <c r="F1225" s="42"/>
      <c r="G1225" s="42"/>
      <c r="H1225" s="42"/>
      <c r="I1225" s="42"/>
      <c r="J1225" s="42"/>
    </row>
    <row r="1226" spans="1:10" ht="15" customHeight="1" x14ac:dyDescent="0.2">
      <c r="A1226" s="42"/>
      <c r="B1226" s="42"/>
      <c r="C1226" s="42"/>
      <c r="D1226" s="42"/>
      <c r="E1226" s="42"/>
      <c r="F1226" s="42"/>
      <c r="G1226" s="42"/>
      <c r="H1226" s="42"/>
      <c r="I1226" s="42"/>
      <c r="J1226" s="42"/>
    </row>
    <row r="1227" spans="1:10" ht="15" customHeight="1" x14ac:dyDescent="0.2">
      <c r="A1227" s="42"/>
      <c r="B1227" s="42"/>
      <c r="C1227" s="42"/>
      <c r="D1227" s="42"/>
      <c r="E1227" s="42"/>
      <c r="F1227" s="42"/>
      <c r="G1227" s="42"/>
      <c r="H1227" s="42"/>
      <c r="I1227" s="42"/>
      <c r="J1227" s="42"/>
    </row>
    <row r="1228" spans="1:10" ht="15" customHeight="1" x14ac:dyDescent="0.2">
      <c r="A1228" s="42"/>
      <c r="B1228" s="42"/>
      <c r="C1228" s="42"/>
      <c r="D1228" s="42"/>
      <c r="E1228" s="42"/>
      <c r="F1228" s="42"/>
      <c r="G1228" s="42"/>
      <c r="H1228" s="42"/>
      <c r="I1228" s="42"/>
      <c r="J1228" s="42"/>
    </row>
    <row r="1229" spans="1:10" ht="15" customHeight="1" x14ac:dyDescent="0.2">
      <c r="A1229" s="42"/>
      <c r="B1229" s="42"/>
      <c r="C1229" s="42"/>
      <c r="D1229" s="42"/>
      <c r="E1229" s="42"/>
      <c r="F1229" s="42"/>
      <c r="G1229" s="42"/>
      <c r="H1229" s="42"/>
      <c r="I1229" s="42"/>
      <c r="J1229" s="42"/>
    </row>
    <row r="1230" spans="1:10" ht="15" customHeight="1" x14ac:dyDescent="0.2">
      <c r="A1230" s="42"/>
      <c r="B1230" s="42"/>
      <c r="C1230" s="42"/>
      <c r="D1230" s="42"/>
      <c r="E1230" s="42"/>
      <c r="F1230" s="42"/>
      <c r="G1230" s="42"/>
      <c r="H1230" s="42"/>
      <c r="I1230" s="42"/>
      <c r="J1230" s="42"/>
    </row>
    <row r="1231" spans="1:10" ht="15" customHeight="1" x14ac:dyDescent="0.2">
      <c r="A1231" s="42"/>
      <c r="B1231" s="42"/>
      <c r="C1231" s="42"/>
      <c r="D1231" s="42"/>
      <c r="E1231" s="42"/>
      <c r="F1231" s="42"/>
      <c r="G1231" s="42"/>
      <c r="H1231" s="42"/>
      <c r="I1231" s="42"/>
      <c r="J1231" s="42"/>
    </row>
    <row r="1232" spans="1:10" ht="15" customHeight="1" x14ac:dyDescent="0.2">
      <c r="A1232" s="42"/>
      <c r="B1232" s="42"/>
      <c r="C1232" s="42"/>
      <c r="D1232" s="42"/>
      <c r="E1232" s="42"/>
      <c r="F1232" s="42"/>
      <c r="G1232" s="42"/>
      <c r="H1232" s="42"/>
      <c r="I1232" s="42"/>
      <c r="J1232" s="42"/>
    </row>
    <row r="1233" spans="1:10" ht="15" customHeight="1" x14ac:dyDescent="0.2">
      <c r="A1233" s="42"/>
      <c r="B1233" s="42"/>
      <c r="C1233" s="42"/>
      <c r="D1233" s="42"/>
      <c r="E1233" s="42"/>
      <c r="F1233" s="42"/>
      <c r="G1233" s="42"/>
      <c r="H1233" s="42"/>
      <c r="I1233" s="42"/>
      <c r="J1233" s="42"/>
    </row>
    <row r="1234" spans="1:10" ht="15" customHeight="1" x14ac:dyDescent="0.2">
      <c r="A1234" s="42"/>
      <c r="B1234" s="42"/>
      <c r="C1234" s="42"/>
      <c r="D1234" s="42"/>
      <c r="E1234" s="42"/>
      <c r="F1234" s="42"/>
      <c r="G1234" s="42"/>
      <c r="H1234" s="42"/>
      <c r="I1234" s="42"/>
      <c r="J1234" s="42"/>
    </row>
    <row r="1235" spans="1:10" ht="15" customHeight="1" x14ac:dyDescent="0.2">
      <c r="A1235" s="42"/>
      <c r="B1235" s="42"/>
      <c r="C1235" s="42"/>
      <c r="D1235" s="42"/>
      <c r="E1235" s="42"/>
      <c r="F1235" s="42"/>
      <c r="G1235" s="42"/>
      <c r="H1235" s="42"/>
      <c r="I1235" s="42"/>
      <c r="J1235" s="42"/>
    </row>
    <row r="1236" spans="1:10" ht="15" customHeight="1" x14ac:dyDescent="0.2">
      <c r="A1236" s="42"/>
      <c r="B1236" s="42"/>
      <c r="C1236" s="42"/>
      <c r="D1236" s="42"/>
      <c r="E1236" s="42"/>
      <c r="F1236" s="42"/>
      <c r="G1236" s="42"/>
      <c r="H1236" s="42"/>
      <c r="I1236" s="42"/>
      <c r="J1236" s="42"/>
    </row>
    <row r="1237" spans="1:10" ht="15" customHeight="1" x14ac:dyDescent="0.2">
      <c r="A1237" s="42"/>
      <c r="B1237" s="42"/>
      <c r="C1237" s="42"/>
      <c r="D1237" s="42"/>
      <c r="E1237" s="42"/>
      <c r="F1237" s="42"/>
      <c r="G1237" s="42"/>
      <c r="H1237" s="42"/>
      <c r="I1237" s="42"/>
      <c r="J1237" s="42"/>
    </row>
    <row r="1238" spans="1:10" ht="15" customHeight="1" x14ac:dyDescent="0.2">
      <c r="A1238" s="42"/>
      <c r="B1238" s="42"/>
      <c r="C1238" s="42"/>
      <c r="D1238" s="42"/>
      <c r="E1238" s="42"/>
      <c r="F1238" s="42"/>
      <c r="G1238" s="42"/>
      <c r="H1238" s="42"/>
      <c r="I1238" s="42"/>
      <c r="J1238" s="42"/>
    </row>
    <row r="1239" spans="1:10" ht="15" customHeight="1" x14ac:dyDescent="0.2">
      <c r="A1239" s="42"/>
      <c r="B1239" s="42"/>
      <c r="C1239" s="42"/>
      <c r="D1239" s="42"/>
      <c r="E1239" s="42"/>
      <c r="F1239" s="42"/>
      <c r="G1239" s="42"/>
      <c r="H1239" s="42"/>
      <c r="I1239" s="42"/>
      <c r="J1239" s="42"/>
    </row>
    <row r="1240" spans="1:10" ht="15" customHeight="1" x14ac:dyDescent="0.2">
      <c r="A1240" s="42"/>
      <c r="B1240" s="42"/>
      <c r="C1240" s="42"/>
      <c r="D1240" s="42"/>
      <c r="E1240" s="42"/>
      <c r="F1240" s="42"/>
      <c r="G1240" s="42"/>
      <c r="H1240" s="42"/>
      <c r="I1240" s="42"/>
      <c r="J1240" s="42"/>
    </row>
    <row r="1241" spans="1:10" ht="15" customHeight="1" x14ac:dyDescent="0.2">
      <c r="A1241" s="42"/>
      <c r="B1241" s="42"/>
      <c r="C1241" s="42"/>
      <c r="D1241" s="42"/>
      <c r="E1241" s="42"/>
      <c r="F1241" s="42"/>
      <c r="G1241" s="42"/>
      <c r="H1241" s="42"/>
      <c r="I1241" s="42"/>
      <c r="J1241" s="42"/>
    </row>
    <row r="1242" spans="1:10" ht="15" customHeight="1" x14ac:dyDescent="0.2">
      <c r="A1242" s="42"/>
      <c r="B1242" s="42"/>
      <c r="C1242" s="42"/>
      <c r="D1242" s="42"/>
      <c r="E1242" s="42"/>
      <c r="F1242" s="42"/>
      <c r="G1242" s="42"/>
      <c r="H1242" s="42"/>
      <c r="I1242" s="42"/>
      <c r="J1242" s="42"/>
    </row>
    <row r="1243" spans="1:10" ht="15" customHeight="1" x14ac:dyDescent="0.2">
      <c r="A1243" s="42"/>
      <c r="B1243" s="42"/>
      <c r="C1243" s="42"/>
      <c r="D1243" s="42"/>
      <c r="E1243" s="42"/>
      <c r="F1243" s="42"/>
      <c r="G1243" s="42"/>
      <c r="H1243" s="42"/>
      <c r="I1243" s="42"/>
      <c r="J1243" s="42"/>
    </row>
    <row r="1244" spans="1:10" ht="15" customHeight="1" x14ac:dyDescent="0.2">
      <c r="A1244" s="42"/>
      <c r="B1244" s="42"/>
      <c r="C1244" s="42"/>
      <c r="D1244" s="42"/>
      <c r="E1244" s="42"/>
      <c r="F1244" s="42"/>
      <c r="G1244" s="42"/>
      <c r="H1244" s="42"/>
      <c r="I1244" s="42"/>
      <c r="J1244" s="42"/>
    </row>
    <row r="1245" spans="1:10" ht="15" customHeight="1" x14ac:dyDescent="0.2">
      <c r="A1245" s="42"/>
      <c r="B1245" s="42"/>
      <c r="C1245" s="42"/>
      <c r="D1245" s="42"/>
      <c r="E1245" s="42"/>
      <c r="F1245" s="42"/>
      <c r="G1245" s="42"/>
      <c r="H1245" s="42"/>
      <c r="I1245" s="42"/>
      <c r="J1245" s="42"/>
    </row>
    <row r="1246" spans="1:10" ht="15" customHeight="1" x14ac:dyDescent="0.2">
      <c r="A1246" s="42"/>
      <c r="B1246" s="42"/>
      <c r="C1246" s="42"/>
      <c r="D1246" s="42"/>
      <c r="E1246" s="42"/>
      <c r="F1246" s="42"/>
      <c r="G1246" s="42"/>
      <c r="H1246" s="42"/>
      <c r="I1246" s="42"/>
      <c r="J1246" s="42"/>
    </row>
    <row r="1247" spans="1:10" ht="15" customHeight="1" x14ac:dyDescent="0.2">
      <c r="A1247" s="42"/>
      <c r="B1247" s="42"/>
      <c r="C1247" s="42"/>
      <c r="D1247" s="42"/>
      <c r="E1247" s="42"/>
      <c r="F1247" s="42"/>
      <c r="G1247" s="42"/>
      <c r="H1247" s="42"/>
      <c r="I1247" s="42"/>
      <c r="J1247" s="42"/>
    </row>
    <row r="1248" spans="1:10" ht="15" customHeight="1" x14ac:dyDescent="0.2">
      <c r="A1248" s="42"/>
      <c r="B1248" s="42"/>
      <c r="C1248" s="42"/>
      <c r="D1248" s="42"/>
      <c r="E1248" s="42"/>
      <c r="F1248" s="42"/>
      <c r="G1248" s="42"/>
      <c r="H1248" s="42"/>
      <c r="I1248" s="42"/>
      <c r="J1248" s="42"/>
    </row>
    <row r="1249" spans="1:10" ht="15" customHeight="1" x14ac:dyDescent="0.2">
      <c r="A1249" s="42"/>
      <c r="B1249" s="42"/>
      <c r="C1249" s="42"/>
      <c r="D1249" s="42"/>
      <c r="E1249" s="42"/>
      <c r="F1249" s="42"/>
      <c r="G1249" s="42"/>
      <c r="H1249" s="42"/>
      <c r="I1249" s="42"/>
      <c r="J1249" s="42"/>
    </row>
    <row r="1250" spans="1:10" ht="15" customHeight="1" x14ac:dyDescent="0.2">
      <c r="A1250" s="42"/>
      <c r="B1250" s="42"/>
      <c r="C1250" s="42"/>
      <c r="D1250" s="42"/>
      <c r="E1250" s="42"/>
      <c r="F1250" s="42"/>
      <c r="G1250" s="42"/>
      <c r="H1250" s="42"/>
      <c r="I1250" s="42"/>
      <c r="J1250" s="42"/>
    </row>
    <row r="1251" spans="1:10" ht="15" customHeight="1" x14ac:dyDescent="0.2">
      <c r="A1251" s="42"/>
      <c r="B1251" s="42"/>
      <c r="C1251" s="42"/>
      <c r="D1251" s="42"/>
      <c r="E1251" s="42"/>
      <c r="F1251" s="42"/>
      <c r="G1251" s="42"/>
      <c r="H1251" s="42"/>
      <c r="I1251" s="42"/>
      <c r="J1251" s="42"/>
    </row>
    <row r="1252" spans="1:10" ht="15" customHeight="1" x14ac:dyDescent="0.2">
      <c r="A1252" s="42"/>
      <c r="B1252" s="42"/>
      <c r="C1252" s="42"/>
      <c r="D1252" s="42"/>
      <c r="E1252" s="42"/>
      <c r="F1252" s="42"/>
      <c r="G1252" s="42"/>
      <c r="H1252" s="42"/>
      <c r="I1252" s="42"/>
      <c r="J1252" s="42"/>
    </row>
    <row r="1253" spans="1:10" ht="15" customHeight="1" x14ac:dyDescent="0.2">
      <c r="A1253" s="42"/>
      <c r="B1253" s="42"/>
      <c r="C1253" s="42"/>
      <c r="D1253" s="42"/>
      <c r="E1253" s="42"/>
      <c r="F1253" s="42"/>
      <c r="G1253" s="42"/>
      <c r="H1253" s="42"/>
      <c r="I1253" s="42"/>
      <c r="J1253" s="42"/>
    </row>
    <row r="1254" spans="1:10" ht="15" customHeight="1" x14ac:dyDescent="0.2">
      <c r="A1254" s="42"/>
      <c r="B1254" s="42"/>
      <c r="C1254" s="42"/>
      <c r="D1254" s="42"/>
      <c r="E1254" s="42"/>
      <c r="F1254" s="42"/>
      <c r="G1254" s="42"/>
      <c r="H1254" s="42"/>
      <c r="I1254" s="42"/>
      <c r="J1254" s="42"/>
    </row>
    <row r="1255" spans="1:10" ht="15" customHeight="1" x14ac:dyDescent="0.2">
      <c r="A1255" s="42"/>
      <c r="B1255" s="42"/>
      <c r="C1255" s="42"/>
      <c r="D1255" s="42"/>
      <c r="E1255" s="42"/>
      <c r="F1255" s="42"/>
      <c r="G1255" s="42"/>
      <c r="H1255" s="42"/>
      <c r="I1255" s="42"/>
      <c r="J1255" s="42"/>
    </row>
    <row r="1256" spans="1:10" ht="15" customHeight="1" x14ac:dyDescent="0.2">
      <c r="A1256" s="42"/>
      <c r="B1256" s="42"/>
      <c r="C1256" s="42"/>
      <c r="D1256" s="42"/>
      <c r="E1256" s="42"/>
      <c r="F1256" s="42"/>
      <c r="G1256" s="42"/>
      <c r="H1256" s="42"/>
      <c r="I1256" s="42"/>
      <c r="J1256" s="42"/>
    </row>
    <row r="1257" spans="1:10" ht="15" customHeight="1" x14ac:dyDescent="0.2">
      <c r="A1257" s="42"/>
      <c r="B1257" s="42"/>
      <c r="C1257" s="42"/>
      <c r="D1257" s="42"/>
      <c r="E1257" s="42"/>
      <c r="F1257" s="42"/>
      <c r="G1257" s="42"/>
      <c r="H1257" s="42"/>
      <c r="I1257" s="42"/>
      <c r="J1257" s="42"/>
    </row>
    <row r="1258" spans="1:10" ht="15" customHeight="1" x14ac:dyDescent="0.2">
      <c r="A1258" s="42"/>
      <c r="B1258" s="42"/>
      <c r="C1258" s="42"/>
      <c r="D1258" s="42"/>
      <c r="E1258" s="42"/>
      <c r="F1258" s="42"/>
      <c r="G1258" s="42"/>
      <c r="H1258" s="42"/>
      <c r="I1258" s="42"/>
      <c r="J1258" s="42"/>
    </row>
    <row r="1259" spans="1:10" ht="15" customHeight="1" x14ac:dyDescent="0.2">
      <c r="A1259" s="42"/>
      <c r="B1259" s="42"/>
      <c r="C1259" s="42"/>
      <c r="D1259" s="42"/>
      <c r="E1259" s="42"/>
      <c r="F1259" s="42"/>
      <c r="G1259" s="42"/>
      <c r="H1259" s="42"/>
      <c r="I1259" s="42"/>
      <c r="J1259" s="42"/>
    </row>
    <row r="1260" spans="1:10" ht="15" customHeight="1" x14ac:dyDescent="0.2">
      <c r="A1260" s="42"/>
      <c r="B1260" s="42"/>
      <c r="C1260" s="42"/>
      <c r="D1260" s="42"/>
      <c r="E1260" s="42"/>
      <c r="F1260" s="42"/>
      <c r="G1260" s="42"/>
      <c r="H1260" s="42"/>
      <c r="I1260" s="42"/>
      <c r="J1260" s="42"/>
    </row>
    <row r="1261" spans="1:10" ht="15" customHeight="1" x14ac:dyDescent="0.2">
      <c r="A1261" s="42"/>
      <c r="B1261" s="42"/>
      <c r="C1261" s="42"/>
      <c r="D1261" s="42"/>
      <c r="E1261" s="42"/>
      <c r="F1261" s="42"/>
      <c r="G1261" s="42"/>
      <c r="H1261" s="42"/>
      <c r="I1261" s="42"/>
      <c r="J1261" s="42"/>
    </row>
    <row r="1262" spans="1:10" ht="15" customHeight="1" x14ac:dyDescent="0.2">
      <c r="A1262" s="42"/>
      <c r="B1262" s="42"/>
      <c r="C1262" s="42"/>
      <c r="D1262" s="42"/>
      <c r="E1262" s="42"/>
      <c r="F1262" s="42"/>
      <c r="G1262" s="42"/>
      <c r="H1262" s="42"/>
      <c r="I1262" s="42"/>
      <c r="J1262" s="42"/>
    </row>
    <row r="1263" spans="1:10" ht="15" customHeight="1" x14ac:dyDescent="0.2">
      <c r="A1263" s="42"/>
      <c r="B1263" s="42"/>
      <c r="C1263" s="42"/>
      <c r="D1263" s="42"/>
      <c r="E1263" s="42"/>
      <c r="F1263" s="42"/>
      <c r="G1263" s="42"/>
      <c r="H1263" s="42"/>
      <c r="I1263" s="42"/>
      <c r="J1263" s="42"/>
    </row>
    <row r="1264" spans="1:10" ht="15" customHeight="1" x14ac:dyDescent="0.2">
      <c r="A1264" s="42"/>
      <c r="B1264" s="42"/>
      <c r="C1264" s="42"/>
      <c r="D1264" s="42"/>
      <c r="E1264" s="42"/>
      <c r="F1264" s="42"/>
      <c r="G1264" s="42"/>
      <c r="H1264" s="42"/>
      <c r="I1264" s="42"/>
      <c r="J1264" s="42"/>
    </row>
    <row r="1265" spans="1:10" ht="15" customHeight="1" x14ac:dyDescent="0.2">
      <c r="A1265" s="42"/>
      <c r="B1265" s="42"/>
      <c r="C1265" s="42"/>
      <c r="D1265" s="42"/>
      <c r="E1265" s="42"/>
      <c r="F1265" s="42"/>
      <c r="G1265" s="42"/>
      <c r="H1265" s="42"/>
      <c r="I1265" s="42"/>
      <c r="J1265" s="42"/>
    </row>
    <row r="1266" spans="1:10" ht="15" customHeight="1" x14ac:dyDescent="0.2">
      <c r="A1266" s="42"/>
      <c r="B1266" s="42"/>
      <c r="C1266" s="42"/>
      <c r="D1266" s="42"/>
      <c r="E1266" s="42"/>
      <c r="F1266" s="42"/>
      <c r="G1266" s="42"/>
      <c r="H1266" s="42"/>
      <c r="I1266" s="42"/>
      <c r="J1266" s="42"/>
    </row>
    <row r="1267" spans="1:10" ht="15" customHeight="1" x14ac:dyDescent="0.2">
      <c r="A1267" s="42"/>
      <c r="B1267" s="42"/>
      <c r="C1267" s="42"/>
      <c r="D1267" s="42"/>
      <c r="E1267" s="42"/>
      <c r="F1267" s="42"/>
      <c r="G1267" s="42"/>
      <c r="H1267" s="42"/>
      <c r="I1267" s="42"/>
      <c r="J1267" s="42"/>
    </row>
    <row r="1268" spans="1:10" ht="15" customHeight="1" x14ac:dyDescent="0.2">
      <c r="A1268" s="42"/>
      <c r="B1268" s="42"/>
      <c r="C1268" s="42"/>
      <c r="D1268" s="42"/>
      <c r="E1268" s="42"/>
      <c r="F1268" s="42"/>
      <c r="G1268" s="42"/>
      <c r="H1268" s="42"/>
      <c r="I1268" s="42"/>
      <c r="J1268" s="42"/>
    </row>
    <row r="1269" spans="1:10" ht="15" customHeight="1" x14ac:dyDescent="0.2">
      <c r="A1269" s="42"/>
      <c r="B1269" s="42"/>
      <c r="C1269" s="42"/>
      <c r="D1269" s="42"/>
      <c r="E1269" s="42"/>
      <c r="F1269" s="42"/>
      <c r="G1269" s="42"/>
      <c r="H1269" s="42"/>
      <c r="I1269" s="42"/>
      <c r="J1269" s="42"/>
    </row>
    <row r="1270" spans="1:10" ht="15" customHeight="1" x14ac:dyDescent="0.2">
      <c r="A1270" s="42"/>
      <c r="B1270" s="42"/>
      <c r="C1270" s="42"/>
      <c r="D1270" s="42"/>
      <c r="E1270" s="42"/>
      <c r="F1270" s="42"/>
      <c r="G1270" s="42"/>
      <c r="H1270" s="42"/>
      <c r="I1270" s="42"/>
      <c r="J1270" s="42"/>
    </row>
    <row r="1271" spans="1:10" ht="15" customHeight="1" x14ac:dyDescent="0.2">
      <c r="A1271" s="42"/>
      <c r="B1271" s="42"/>
      <c r="C1271" s="42"/>
      <c r="D1271" s="42"/>
      <c r="E1271" s="42"/>
      <c r="F1271" s="42"/>
      <c r="G1271" s="42"/>
      <c r="H1271" s="42"/>
      <c r="I1271" s="42"/>
      <c r="J1271" s="42"/>
    </row>
    <row r="1272" spans="1:10" ht="15" customHeight="1" x14ac:dyDescent="0.2">
      <c r="A1272" s="42"/>
      <c r="B1272" s="42"/>
      <c r="C1272" s="42"/>
      <c r="D1272" s="42"/>
      <c r="E1272" s="42"/>
      <c r="F1272" s="42"/>
      <c r="G1272" s="42"/>
      <c r="H1272" s="42"/>
      <c r="I1272" s="42"/>
      <c r="J1272" s="42"/>
    </row>
    <row r="1273" spans="1:10" ht="15" customHeight="1" x14ac:dyDescent="0.2">
      <c r="A1273" s="42"/>
      <c r="B1273" s="42"/>
      <c r="C1273" s="42"/>
      <c r="D1273" s="42"/>
      <c r="E1273" s="42"/>
      <c r="F1273" s="42"/>
      <c r="G1273" s="42"/>
      <c r="H1273" s="42"/>
      <c r="I1273" s="42"/>
      <c r="J1273" s="42"/>
    </row>
    <row r="1274" spans="1:10" ht="15" customHeight="1" x14ac:dyDescent="0.2">
      <c r="A1274" s="42"/>
      <c r="B1274" s="42"/>
      <c r="C1274" s="42"/>
      <c r="D1274" s="42"/>
      <c r="E1274" s="42"/>
      <c r="F1274" s="42"/>
      <c r="G1274" s="42"/>
      <c r="H1274" s="42"/>
      <c r="I1274" s="42"/>
      <c r="J1274" s="42"/>
    </row>
    <row r="1275" spans="1:10" ht="15" customHeight="1" x14ac:dyDescent="0.2">
      <c r="A1275" s="42"/>
      <c r="B1275" s="42"/>
      <c r="C1275" s="42"/>
      <c r="D1275" s="42"/>
      <c r="E1275" s="42"/>
      <c r="F1275" s="42"/>
      <c r="G1275" s="42"/>
      <c r="H1275" s="42"/>
      <c r="I1275" s="42"/>
      <c r="J1275" s="42"/>
    </row>
    <row r="1276" spans="1:10" ht="15" customHeight="1" x14ac:dyDescent="0.2">
      <c r="A1276" s="42"/>
      <c r="B1276" s="42"/>
      <c r="C1276" s="42"/>
      <c r="D1276" s="42"/>
      <c r="E1276" s="42"/>
      <c r="F1276" s="42"/>
      <c r="G1276" s="42"/>
      <c r="H1276" s="42"/>
      <c r="I1276" s="42"/>
      <c r="J1276" s="42"/>
    </row>
    <row r="1277" spans="1:10" ht="15" customHeight="1" x14ac:dyDescent="0.2">
      <c r="A1277" s="42"/>
      <c r="B1277" s="42"/>
      <c r="C1277" s="42"/>
      <c r="D1277" s="42"/>
      <c r="E1277" s="42"/>
      <c r="F1277" s="42"/>
      <c r="G1277" s="42"/>
      <c r="H1277" s="42"/>
      <c r="I1277" s="42"/>
      <c r="J1277" s="42"/>
    </row>
    <row r="1278" spans="1:10" ht="15" customHeight="1" x14ac:dyDescent="0.2">
      <c r="A1278" s="42"/>
      <c r="B1278" s="42"/>
      <c r="C1278" s="42"/>
      <c r="D1278" s="42"/>
      <c r="E1278" s="42"/>
      <c r="F1278" s="42"/>
      <c r="G1278" s="42"/>
      <c r="H1278" s="42"/>
      <c r="I1278" s="42"/>
      <c r="J1278" s="42"/>
    </row>
    <row r="1279" spans="1:10" ht="15" customHeight="1" x14ac:dyDescent="0.2">
      <c r="A1279" s="42"/>
      <c r="B1279" s="42"/>
      <c r="C1279" s="42"/>
      <c r="D1279" s="42"/>
      <c r="E1279" s="42"/>
      <c r="F1279" s="42"/>
      <c r="G1279" s="42"/>
      <c r="H1279" s="42"/>
      <c r="I1279" s="42"/>
      <c r="J1279" s="42"/>
    </row>
    <row r="1280" spans="1:10" ht="15" customHeight="1" x14ac:dyDescent="0.2">
      <c r="A1280" s="42"/>
      <c r="B1280" s="42"/>
      <c r="C1280" s="42"/>
      <c r="D1280" s="42"/>
      <c r="E1280" s="42"/>
      <c r="F1280" s="42"/>
      <c r="G1280" s="42"/>
      <c r="H1280" s="42"/>
      <c r="I1280" s="42"/>
      <c r="J1280" s="42"/>
    </row>
    <row r="1281" spans="1:10" ht="15" customHeight="1" x14ac:dyDescent="0.2">
      <c r="A1281" s="42"/>
      <c r="B1281" s="42"/>
      <c r="C1281" s="42"/>
      <c r="D1281" s="42"/>
      <c r="E1281" s="42"/>
      <c r="F1281" s="42"/>
      <c r="G1281" s="42"/>
      <c r="H1281" s="42"/>
      <c r="I1281" s="42"/>
      <c r="J1281" s="42"/>
    </row>
    <row r="1282" spans="1:10" ht="15" customHeight="1" x14ac:dyDescent="0.2">
      <c r="A1282" s="42"/>
      <c r="B1282" s="42"/>
      <c r="C1282" s="42"/>
      <c r="D1282" s="42"/>
      <c r="E1282" s="42"/>
      <c r="F1282" s="42"/>
      <c r="G1282" s="42"/>
      <c r="H1282" s="42"/>
      <c r="I1282" s="42"/>
      <c r="J1282" s="42"/>
    </row>
    <row r="1283" spans="1:10" ht="15" customHeight="1" x14ac:dyDescent="0.2">
      <c r="A1283" s="42"/>
      <c r="B1283" s="42"/>
      <c r="C1283" s="42"/>
      <c r="D1283" s="42"/>
      <c r="E1283" s="42"/>
      <c r="F1283" s="42"/>
      <c r="G1283" s="42"/>
      <c r="H1283" s="42"/>
      <c r="I1283" s="42"/>
      <c r="J1283" s="42"/>
    </row>
    <row r="1284" spans="1:10" ht="15" customHeight="1" x14ac:dyDescent="0.2">
      <c r="A1284" s="42"/>
      <c r="B1284" s="42"/>
      <c r="C1284" s="42"/>
      <c r="D1284" s="42"/>
      <c r="E1284" s="42"/>
      <c r="F1284" s="42"/>
      <c r="G1284" s="42"/>
      <c r="H1284" s="42"/>
      <c r="I1284" s="42"/>
      <c r="J1284" s="42"/>
    </row>
    <row r="1285" spans="1:10" ht="15" customHeight="1" x14ac:dyDescent="0.2">
      <c r="A1285" s="42"/>
      <c r="B1285" s="42"/>
      <c r="C1285" s="42"/>
      <c r="D1285" s="42"/>
      <c r="E1285" s="42"/>
      <c r="F1285" s="42"/>
      <c r="G1285" s="42"/>
      <c r="H1285" s="42"/>
      <c r="I1285" s="42"/>
      <c r="J1285" s="42"/>
    </row>
    <row r="1286" spans="1:10" ht="15" customHeight="1" x14ac:dyDescent="0.2">
      <c r="A1286" s="42"/>
      <c r="B1286" s="42"/>
      <c r="C1286" s="42"/>
      <c r="D1286" s="42"/>
      <c r="E1286" s="42"/>
      <c r="F1286" s="42"/>
      <c r="G1286" s="42"/>
      <c r="H1286" s="42"/>
      <c r="I1286" s="42"/>
      <c r="J1286" s="42"/>
    </row>
    <row r="1287" spans="1:10" ht="15" customHeight="1" x14ac:dyDescent="0.2">
      <c r="A1287" s="42"/>
      <c r="B1287" s="42"/>
      <c r="C1287" s="42"/>
      <c r="D1287" s="42"/>
      <c r="E1287" s="42"/>
      <c r="F1287" s="42"/>
      <c r="G1287" s="42"/>
      <c r="H1287" s="42"/>
      <c r="I1287" s="42"/>
      <c r="J1287" s="42"/>
    </row>
    <row r="1288" spans="1:10" ht="15" customHeight="1" x14ac:dyDescent="0.2">
      <c r="A1288" s="42"/>
      <c r="B1288" s="42"/>
      <c r="C1288" s="42"/>
      <c r="D1288" s="42"/>
      <c r="E1288" s="42"/>
      <c r="F1288" s="42"/>
      <c r="G1288" s="42"/>
      <c r="H1288" s="42"/>
      <c r="I1288" s="42"/>
      <c r="J1288" s="42"/>
    </row>
    <row r="1289" spans="1:10" ht="15" customHeight="1" x14ac:dyDescent="0.2">
      <c r="A1289" s="42"/>
      <c r="B1289" s="42"/>
      <c r="C1289" s="42"/>
      <c r="D1289" s="42"/>
      <c r="E1289" s="42"/>
      <c r="F1289" s="42"/>
      <c r="G1289" s="42"/>
      <c r="H1289" s="42"/>
      <c r="I1289" s="42"/>
      <c r="J1289" s="42"/>
    </row>
    <row r="1290" spans="1:10" ht="15" customHeight="1" x14ac:dyDescent="0.2">
      <c r="A1290" s="42"/>
      <c r="B1290" s="42"/>
      <c r="C1290" s="42"/>
      <c r="D1290" s="42"/>
      <c r="E1290" s="42"/>
      <c r="F1290" s="42"/>
      <c r="G1290" s="42"/>
      <c r="H1290" s="42"/>
      <c r="I1290" s="42"/>
      <c r="J1290" s="42"/>
    </row>
    <row r="1291" spans="1:10" ht="15" customHeight="1" x14ac:dyDescent="0.2">
      <c r="A1291" s="42"/>
      <c r="B1291" s="42"/>
      <c r="C1291" s="42"/>
      <c r="D1291" s="42"/>
      <c r="E1291" s="42"/>
      <c r="F1291" s="42"/>
      <c r="G1291" s="42"/>
      <c r="H1291" s="42"/>
      <c r="I1291" s="42"/>
      <c r="J1291" s="42"/>
    </row>
    <row r="1292" spans="1:10" ht="15" customHeight="1" x14ac:dyDescent="0.2">
      <c r="A1292" s="42"/>
      <c r="B1292" s="42"/>
      <c r="C1292" s="42"/>
      <c r="D1292" s="42"/>
      <c r="E1292" s="42"/>
      <c r="F1292" s="42"/>
      <c r="G1292" s="42"/>
      <c r="H1292" s="42"/>
      <c r="I1292" s="42"/>
      <c r="J1292" s="42"/>
    </row>
    <row r="1293" spans="1:10" ht="15" customHeight="1" x14ac:dyDescent="0.2">
      <c r="A1293" s="42"/>
      <c r="B1293" s="42"/>
      <c r="C1293" s="42"/>
      <c r="D1293" s="42"/>
      <c r="E1293" s="42"/>
      <c r="F1293" s="42"/>
      <c r="G1293" s="42"/>
      <c r="H1293" s="42"/>
      <c r="I1293" s="42"/>
      <c r="J1293" s="42"/>
    </row>
    <row r="1294" spans="1:10" ht="15" customHeight="1" x14ac:dyDescent="0.2">
      <c r="A1294" s="42"/>
      <c r="B1294" s="42"/>
      <c r="C1294" s="42"/>
      <c r="D1294" s="42"/>
      <c r="E1294" s="42"/>
      <c r="F1294" s="42"/>
      <c r="G1294" s="42"/>
      <c r="H1294" s="42"/>
      <c r="I1294" s="42"/>
      <c r="J1294" s="42"/>
    </row>
    <row r="1295" spans="1:10" ht="15" customHeight="1" x14ac:dyDescent="0.2">
      <c r="A1295" s="42"/>
      <c r="B1295" s="42"/>
      <c r="C1295" s="42"/>
      <c r="D1295" s="42"/>
      <c r="E1295" s="42"/>
      <c r="F1295" s="42"/>
      <c r="G1295" s="42"/>
      <c r="H1295" s="42"/>
      <c r="I1295" s="42"/>
      <c r="J1295" s="42"/>
    </row>
    <row r="1296" spans="1:10" ht="15" customHeight="1" x14ac:dyDescent="0.2">
      <c r="A1296" s="42"/>
      <c r="B1296" s="42"/>
      <c r="C1296" s="42"/>
      <c r="D1296" s="42"/>
      <c r="E1296" s="42"/>
      <c r="F1296" s="42"/>
      <c r="G1296" s="42"/>
      <c r="H1296" s="42"/>
      <c r="I1296" s="42"/>
      <c r="J1296" s="42"/>
    </row>
    <row r="1297" spans="1:10" ht="15" customHeight="1" x14ac:dyDescent="0.2">
      <c r="A1297" s="42"/>
      <c r="B1297" s="42"/>
      <c r="C1297" s="42"/>
      <c r="D1297" s="42"/>
      <c r="E1297" s="42"/>
      <c r="F1297" s="42"/>
      <c r="G1297" s="42"/>
      <c r="H1297" s="42"/>
      <c r="I1297" s="42"/>
      <c r="J1297" s="42"/>
    </row>
    <row r="1298" spans="1:10" ht="15" customHeight="1" x14ac:dyDescent="0.2">
      <c r="A1298" s="42"/>
      <c r="B1298" s="42"/>
      <c r="C1298" s="42"/>
      <c r="D1298" s="42"/>
      <c r="E1298" s="42"/>
      <c r="F1298" s="42"/>
      <c r="G1298" s="42"/>
      <c r="H1298" s="42"/>
      <c r="I1298" s="42"/>
      <c r="J1298" s="42"/>
    </row>
    <row r="1299" spans="1:10" ht="15" customHeight="1" x14ac:dyDescent="0.2">
      <c r="A1299" s="42"/>
      <c r="B1299" s="42"/>
      <c r="C1299" s="42"/>
      <c r="D1299" s="42"/>
      <c r="E1299" s="42"/>
      <c r="F1299" s="42"/>
      <c r="G1299" s="42"/>
      <c r="H1299" s="42"/>
      <c r="I1299" s="42"/>
      <c r="J1299" s="42"/>
    </row>
    <row r="1300" spans="1:10" ht="15" customHeight="1" x14ac:dyDescent="0.2">
      <c r="A1300" s="42"/>
      <c r="B1300" s="42"/>
      <c r="C1300" s="42"/>
      <c r="D1300" s="42"/>
      <c r="E1300" s="42"/>
      <c r="F1300" s="42"/>
      <c r="G1300" s="42"/>
      <c r="H1300" s="42"/>
      <c r="I1300" s="42"/>
      <c r="J1300" s="42"/>
    </row>
    <row r="1301" spans="1:10" ht="15" customHeight="1" x14ac:dyDescent="0.2">
      <c r="A1301" s="42"/>
      <c r="B1301" s="42"/>
      <c r="C1301" s="42"/>
      <c r="D1301" s="42"/>
      <c r="E1301" s="42"/>
      <c r="F1301" s="42"/>
      <c r="G1301" s="42"/>
      <c r="H1301" s="42"/>
      <c r="I1301" s="42"/>
      <c r="J1301" s="42"/>
    </row>
    <row r="1302" spans="1:10" ht="15" customHeight="1" x14ac:dyDescent="0.2">
      <c r="A1302" s="42"/>
      <c r="B1302" s="42"/>
      <c r="C1302" s="42"/>
      <c r="D1302" s="42"/>
      <c r="E1302" s="42"/>
      <c r="F1302" s="42"/>
      <c r="G1302" s="42"/>
      <c r="H1302" s="42"/>
      <c r="I1302" s="42"/>
      <c r="J1302" s="42"/>
    </row>
    <row r="1303" spans="1:10" ht="15" customHeight="1" x14ac:dyDescent="0.2">
      <c r="A1303" s="42"/>
      <c r="B1303" s="42"/>
      <c r="C1303" s="42"/>
      <c r="D1303" s="42"/>
      <c r="E1303" s="42"/>
      <c r="F1303" s="42"/>
      <c r="G1303" s="42"/>
      <c r="H1303" s="42"/>
      <c r="I1303" s="42"/>
      <c r="J1303" s="42"/>
    </row>
    <row r="1304" spans="1:10" ht="15" customHeight="1" x14ac:dyDescent="0.2">
      <c r="A1304" s="42"/>
      <c r="B1304" s="42"/>
      <c r="C1304" s="42"/>
      <c r="D1304" s="42"/>
      <c r="E1304" s="42"/>
      <c r="F1304" s="42"/>
      <c r="G1304" s="42"/>
      <c r="H1304" s="42"/>
      <c r="I1304" s="42"/>
      <c r="J1304" s="42"/>
    </row>
    <row r="1305" spans="1:10" ht="15" customHeight="1" x14ac:dyDescent="0.2">
      <c r="A1305" s="42"/>
      <c r="B1305" s="42"/>
      <c r="C1305" s="42"/>
      <c r="D1305" s="42"/>
      <c r="E1305" s="42"/>
      <c r="F1305" s="42"/>
      <c r="G1305" s="42"/>
      <c r="H1305" s="42"/>
      <c r="I1305" s="42"/>
      <c r="J1305" s="42"/>
    </row>
    <row r="1306" spans="1:10" ht="15" customHeight="1" x14ac:dyDescent="0.2">
      <c r="A1306" s="42"/>
      <c r="B1306" s="42"/>
      <c r="C1306" s="42"/>
      <c r="D1306" s="42"/>
      <c r="E1306" s="42"/>
      <c r="F1306" s="42"/>
      <c r="G1306" s="42"/>
      <c r="H1306" s="42"/>
      <c r="I1306" s="42"/>
      <c r="J1306" s="42"/>
    </row>
    <row r="1307" spans="1:10" ht="15" customHeight="1" x14ac:dyDescent="0.2">
      <c r="A1307" s="42"/>
      <c r="B1307" s="42"/>
      <c r="C1307" s="42"/>
      <c r="D1307" s="42"/>
      <c r="E1307" s="42"/>
      <c r="F1307" s="42"/>
      <c r="G1307" s="42"/>
      <c r="H1307" s="42"/>
      <c r="I1307" s="42"/>
      <c r="J1307" s="42"/>
    </row>
    <row r="1308" spans="1:10" ht="15" customHeight="1" x14ac:dyDescent="0.2">
      <c r="A1308" s="42"/>
      <c r="B1308" s="42"/>
      <c r="C1308" s="42"/>
      <c r="D1308" s="42"/>
      <c r="E1308" s="42"/>
      <c r="F1308" s="42"/>
      <c r="G1308" s="42"/>
      <c r="H1308" s="42"/>
      <c r="I1308" s="42"/>
      <c r="J1308" s="42"/>
    </row>
    <row r="1309" spans="1:10" ht="15" customHeight="1" x14ac:dyDescent="0.2">
      <c r="A1309" s="42"/>
      <c r="B1309" s="42"/>
      <c r="C1309" s="42"/>
      <c r="D1309" s="42"/>
      <c r="E1309" s="42"/>
      <c r="F1309" s="42"/>
      <c r="G1309" s="42"/>
      <c r="H1309" s="42"/>
      <c r="I1309" s="42"/>
      <c r="J1309" s="42"/>
    </row>
    <row r="1310" spans="1:10" ht="15" customHeight="1" x14ac:dyDescent="0.2">
      <c r="A1310" s="42"/>
      <c r="B1310" s="42"/>
      <c r="C1310" s="42"/>
      <c r="D1310" s="42"/>
      <c r="E1310" s="42"/>
      <c r="F1310" s="42"/>
      <c r="G1310" s="42"/>
      <c r="H1310" s="42"/>
      <c r="I1310" s="42"/>
      <c r="J1310" s="42"/>
    </row>
    <row r="1311" spans="1:10" ht="15" customHeight="1" x14ac:dyDescent="0.2">
      <c r="A1311" s="42"/>
      <c r="B1311" s="42"/>
      <c r="C1311" s="42"/>
      <c r="D1311" s="42"/>
      <c r="E1311" s="42"/>
      <c r="F1311" s="42"/>
      <c r="G1311" s="42"/>
      <c r="H1311" s="42"/>
      <c r="I1311" s="42"/>
      <c r="J1311" s="42"/>
    </row>
    <row r="1312" spans="1:10" ht="15" customHeight="1" x14ac:dyDescent="0.2">
      <c r="A1312" s="42"/>
      <c r="B1312" s="42"/>
      <c r="C1312" s="42"/>
      <c r="D1312" s="42"/>
      <c r="E1312" s="42"/>
      <c r="F1312" s="42"/>
      <c r="G1312" s="42"/>
      <c r="H1312" s="42"/>
      <c r="I1312" s="42"/>
      <c r="J1312" s="42"/>
    </row>
    <row r="1313" spans="1:10" ht="15" customHeight="1" x14ac:dyDescent="0.2">
      <c r="A1313" s="42"/>
      <c r="B1313" s="42"/>
      <c r="C1313" s="42"/>
      <c r="D1313" s="42"/>
      <c r="E1313" s="42"/>
      <c r="F1313" s="42"/>
      <c r="G1313" s="42"/>
      <c r="H1313" s="42"/>
      <c r="I1313" s="42"/>
      <c r="J1313" s="42"/>
    </row>
    <row r="1314" spans="1:10" ht="15" customHeight="1" x14ac:dyDescent="0.2">
      <c r="A1314" s="42"/>
      <c r="B1314" s="42"/>
      <c r="C1314" s="42"/>
      <c r="D1314" s="42"/>
      <c r="E1314" s="42"/>
      <c r="F1314" s="42"/>
      <c r="G1314" s="42"/>
      <c r="H1314" s="42"/>
      <c r="I1314" s="42"/>
      <c r="J1314" s="42"/>
    </row>
    <row r="1315" spans="1:10" ht="15" customHeight="1" x14ac:dyDescent="0.2">
      <c r="A1315" s="42"/>
      <c r="B1315" s="42"/>
      <c r="C1315" s="42"/>
      <c r="D1315" s="42"/>
      <c r="E1315" s="42"/>
      <c r="F1315" s="42"/>
      <c r="G1315" s="42"/>
      <c r="H1315" s="42"/>
      <c r="I1315" s="42"/>
      <c r="J1315" s="42"/>
    </row>
    <row r="1316" spans="1:10" ht="15" customHeight="1" x14ac:dyDescent="0.2">
      <c r="A1316" s="42"/>
      <c r="B1316" s="42"/>
      <c r="C1316" s="42"/>
      <c r="D1316" s="42"/>
      <c r="E1316" s="42"/>
      <c r="F1316" s="42"/>
      <c r="G1316" s="42"/>
      <c r="H1316" s="42"/>
      <c r="I1316" s="42"/>
      <c r="J1316" s="42"/>
    </row>
    <row r="1317" spans="1:10" ht="15" customHeight="1" x14ac:dyDescent="0.2">
      <c r="A1317" s="42"/>
      <c r="B1317" s="42"/>
      <c r="C1317" s="42"/>
      <c r="D1317" s="42"/>
      <c r="E1317" s="42"/>
      <c r="F1317" s="42"/>
      <c r="G1317" s="42"/>
      <c r="H1317" s="42"/>
      <c r="I1317" s="42"/>
      <c r="J1317" s="42"/>
    </row>
    <row r="1318" spans="1:10" ht="15" customHeight="1" x14ac:dyDescent="0.2">
      <c r="A1318" s="42"/>
      <c r="B1318" s="42"/>
      <c r="C1318" s="42"/>
      <c r="D1318" s="42"/>
      <c r="E1318" s="42"/>
      <c r="F1318" s="42"/>
      <c r="G1318" s="42"/>
      <c r="H1318" s="42"/>
      <c r="I1318" s="42"/>
      <c r="J1318" s="42"/>
    </row>
    <row r="1319" spans="1:10" ht="15" customHeight="1" x14ac:dyDescent="0.2">
      <c r="A1319" s="42"/>
      <c r="B1319" s="42"/>
      <c r="C1319" s="42"/>
      <c r="D1319" s="42"/>
      <c r="E1319" s="42"/>
      <c r="F1319" s="42"/>
      <c r="G1319" s="42"/>
      <c r="H1319" s="42"/>
      <c r="I1319" s="42"/>
      <c r="J1319" s="42"/>
    </row>
    <row r="1320" spans="1:10" ht="15" customHeight="1" x14ac:dyDescent="0.2">
      <c r="A1320" s="42"/>
      <c r="B1320" s="42"/>
      <c r="C1320" s="42"/>
      <c r="D1320" s="42"/>
      <c r="E1320" s="42"/>
      <c r="F1320" s="42"/>
      <c r="G1320" s="42"/>
      <c r="H1320" s="42"/>
      <c r="I1320" s="42"/>
      <c r="J1320" s="42"/>
    </row>
    <row r="1321" spans="1:10" ht="15" customHeight="1" x14ac:dyDescent="0.2">
      <c r="A1321" s="42"/>
      <c r="B1321" s="42"/>
      <c r="C1321" s="42"/>
      <c r="D1321" s="42"/>
      <c r="E1321" s="42"/>
      <c r="F1321" s="42"/>
      <c r="G1321" s="42"/>
      <c r="H1321" s="42"/>
      <c r="I1321" s="42"/>
      <c r="J1321" s="42"/>
    </row>
    <row r="1322" spans="1:10" ht="15" customHeight="1" x14ac:dyDescent="0.2">
      <c r="A1322" s="42"/>
      <c r="B1322" s="42"/>
      <c r="C1322" s="42"/>
      <c r="D1322" s="42"/>
      <c r="E1322" s="42"/>
      <c r="F1322" s="42"/>
      <c r="G1322" s="42"/>
      <c r="H1322" s="42"/>
      <c r="I1322" s="42"/>
      <c r="J1322" s="42"/>
    </row>
    <row r="1323" spans="1:10" ht="15" customHeight="1" x14ac:dyDescent="0.2">
      <c r="A1323" s="42"/>
      <c r="B1323" s="42"/>
      <c r="C1323" s="42"/>
      <c r="D1323" s="42"/>
      <c r="E1323" s="42"/>
      <c r="F1323" s="42"/>
      <c r="G1323" s="42"/>
      <c r="H1323" s="42"/>
      <c r="I1323" s="42"/>
      <c r="J1323" s="42"/>
    </row>
    <row r="1324" spans="1:10" ht="15" customHeight="1" x14ac:dyDescent="0.2">
      <c r="A1324" s="42"/>
      <c r="B1324" s="42"/>
      <c r="C1324" s="42"/>
      <c r="D1324" s="42"/>
      <c r="E1324" s="42"/>
      <c r="F1324" s="42"/>
      <c r="G1324" s="42"/>
      <c r="H1324" s="42"/>
      <c r="I1324" s="42"/>
      <c r="J1324" s="42"/>
    </row>
    <row r="1325" spans="1:10" ht="15" customHeight="1" x14ac:dyDescent="0.2">
      <c r="A1325" s="42"/>
      <c r="B1325" s="42"/>
      <c r="C1325" s="42"/>
      <c r="D1325" s="42"/>
      <c r="E1325" s="42"/>
      <c r="F1325" s="42"/>
      <c r="G1325" s="42"/>
      <c r="H1325" s="42"/>
      <c r="I1325" s="42"/>
      <c r="J1325" s="42"/>
    </row>
    <row r="1326" spans="1:10" ht="15" customHeight="1" x14ac:dyDescent="0.2">
      <c r="A1326" s="42"/>
      <c r="B1326" s="42"/>
      <c r="C1326" s="42"/>
      <c r="D1326" s="42"/>
      <c r="E1326" s="42"/>
      <c r="F1326" s="42"/>
      <c r="G1326" s="42"/>
      <c r="H1326" s="42"/>
      <c r="I1326" s="42"/>
      <c r="J1326" s="42"/>
    </row>
    <row r="1327" spans="1:10" ht="15" customHeight="1" x14ac:dyDescent="0.2">
      <c r="A1327" s="42"/>
      <c r="B1327" s="42"/>
      <c r="C1327" s="42"/>
      <c r="D1327" s="42"/>
      <c r="E1327" s="42"/>
      <c r="F1327" s="42"/>
      <c r="G1327" s="42"/>
      <c r="H1327" s="42"/>
      <c r="I1327" s="42"/>
      <c r="J1327" s="42"/>
    </row>
    <row r="1328" spans="1:10" ht="15" customHeight="1" x14ac:dyDescent="0.2">
      <c r="A1328" s="42"/>
      <c r="B1328" s="42"/>
      <c r="C1328" s="42"/>
      <c r="D1328" s="42"/>
      <c r="E1328" s="42"/>
      <c r="F1328" s="42"/>
      <c r="G1328" s="42"/>
      <c r="H1328" s="42"/>
      <c r="I1328" s="42"/>
      <c r="J1328" s="42"/>
    </row>
    <row r="1329" spans="1:10" ht="15" customHeight="1" x14ac:dyDescent="0.2">
      <c r="A1329" s="42"/>
      <c r="B1329" s="42"/>
      <c r="C1329" s="42"/>
      <c r="D1329" s="42"/>
      <c r="E1329" s="42"/>
      <c r="F1329" s="42"/>
      <c r="G1329" s="42"/>
      <c r="H1329" s="42"/>
      <c r="I1329" s="42"/>
      <c r="J1329" s="42"/>
    </row>
    <row r="1330" spans="1:10" ht="15" customHeight="1" x14ac:dyDescent="0.2">
      <c r="A1330" s="42"/>
      <c r="B1330" s="42"/>
      <c r="C1330" s="42"/>
      <c r="D1330" s="42"/>
      <c r="E1330" s="42"/>
      <c r="F1330" s="42"/>
      <c r="G1330" s="42"/>
      <c r="H1330" s="42"/>
      <c r="I1330" s="42"/>
      <c r="J1330" s="42"/>
    </row>
    <row r="1331" spans="1:10" ht="15" customHeight="1" x14ac:dyDescent="0.2">
      <c r="A1331" s="42"/>
      <c r="B1331" s="42"/>
      <c r="C1331" s="42"/>
      <c r="D1331" s="42"/>
      <c r="E1331" s="42"/>
      <c r="F1331" s="42"/>
      <c r="G1331" s="42"/>
      <c r="H1331" s="42"/>
      <c r="I1331" s="42"/>
      <c r="J1331" s="42"/>
    </row>
    <row r="1332" spans="1:10" ht="15" customHeight="1" x14ac:dyDescent="0.2">
      <c r="A1332" s="42"/>
      <c r="B1332" s="42"/>
      <c r="C1332" s="42"/>
      <c r="D1332" s="42"/>
      <c r="E1332" s="42"/>
      <c r="F1332" s="42"/>
      <c r="G1332" s="42"/>
      <c r="H1332" s="42"/>
      <c r="I1332" s="42"/>
      <c r="J1332" s="42"/>
    </row>
    <row r="1333" spans="1:10" ht="15" customHeight="1" x14ac:dyDescent="0.2">
      <c r="A1333" s="42"/>
      <c r="B1333" s="42"/>
      <c r="C1333" s="42"/>
      <c r="D1333" s="42"/>
      <c r="E1333" s="42"/>
      <c r="F1333" s="42"/>
      <c r="G1333" s="42"/>
      <c r="H1333" s="42"/>
      <c r="I1333" s="42"/>
      <c r="J1333" s="42"/>
    </row>
    <row r="1334" spans="1:10" ht="15" customHeight="1" x14ac:dyDescent="0.2">
      <c r="A1334" s="42"/>
      <c r="B1334" s="42"/>
      <c r="C1334" s="42"/>
      <c r="D1334" s="42"/>
      <c r="E1334" s="42"/>
      <c r="F1334" s="42"/>
      <c r="G1334" s="42"/>
      <c r="H1334" s="42"/>
      <c r="I1334" s="42"/>
      <c r="J1334" s="42"/>
    </row>
    <row r="1335" spans="1:10" ht="15" customHeight="1" x14ac:dyDescent="0.2">
      <c r="A1335" s="42"/>
      <c r="B1335" s="42"/>
      <c r="C1335" s="42"/>
      <c r="D1335" s="42"/>
      <c r="E1335" s="42"/>
      <c r="F1335" s="42"/>
      <c r="G1335" s="42"/>
      <c r="H1335" s="42"/>
      <c r="I1335" s="42"/>
      <c r="J1335" s="42"/>
    </row>
    <row r="1336" spans="1:10" ht="15" customHeight="1" x14ac:dyDescent="0.2">
      <c r="A1336" s="42"/>
      <c r="B1336" s="42"/>
      <c r="C1336" s="42"/>
      <c r="D1336" s="42"/>
      <c r="E1336" s="42"/>
      <c r="F1336" s="42"/>
      <c r="G1336" s="42"/>
      <c r="H1336" s="42"/>
      <c r="I1336" s="42"/>
      <c r="J1336" s="42"/>
    </row>
    <row r="1337" spans="1:10" ht="15" customHeight="1" x14ac:dyDescent="0.2">
      <c r="A1337" s="42"/>
      <c r="B1337" s="42"/>
      <c r="C1337" s="42"/>
      <c r="D1337" s="42"/>
      <c r="E1337" s="42"/>
      <c r="F1337" s="42"/>
      <c r="G1337" s="42"/>
      <c r="H1337" s="42"/>
      <c r="I1337" s="42"/>
      <c r="J1337" s="42"/>
    </row>
    <row r="1338" spans="1:10" ht="15" customHeight="1" x14ac:dyDescent="0.2">
      <c r="A1338" s="42"/>
      <c r="B1338" s="42"/>
      <c r="C1338" s="42"/>
      <c r="D1338" s="42"/>
      <c r="E1338" s="42"/>
      <c r="F1338" s="42"/>
      <c r="G1338" s="42"/>
      <c r="H1338" s="42"/>
      <c r="I1338" s="42"/>
      <c r="J1338" s="42"/>
    </row>
    <row r="1339" spans="1:10" ht="15" customHeight="1" x14ac:dyDescent="0.2">
      <c r="A1339" s="42"/>
      <c r="B1339" s="42"/>
      <c r="C1339" s="42"/>
      <c r="D1339" s="42"/>
      <c r="E1339" s="42"/>
      <c r="F1339" s="42"/>
      <c r="G1339" s="42"/>
      <c r="H1339" s="42"/>
      <c r="I1339" s="42"/>
      <c r="J1339" s="42"/>
    </row>
    <row r="1340" spans="1:10" ht="15" customHeight="1" x14ac:dyDescent="0.2">
      <c r="A1340" s="42"/>
      <c r="B1340" s="42"/>
      <c r="C1340" s="42"/>
      <c r="D1340" s="42"/>
      <c r="E1340" s="42"/>
      <c r="F1340" s="42"/>
      <c r="G1340" s="42"/>
      <c r="H1340" s="42"/>
      <c r="I1340" s="42"/>
      <c r="J1340" s="42"/>
    </row>
    <row r="1341" spans="1:10" ht="15" customHeight="1" x14ac:dyDescent="0.2">
      <c r="A1341" s="42"/>
      <c r="B1341" s="42"/>
      <c r="C1341" s="42"/>
      <c r="D1341" s="42"/>
      <c r="E1341" s="42"/>
      <c r="F1341" s="42"/>
      <c r="G1341" s="42"/>
      <c r="H1341" s="42"/>
      <c r="I1341" s="42"/>
      <c r="J1341" s="42"/>
    </row>
    <row r="1342" spans="1:10" ht="15" customHeight="1" x14ac:dyDescent="0.2">
      <c r="A1342" s="42"/>
      <c r="B1342" s="42"/>
      <c r="C1342" s="42"/>
      <c r="D1342" s="42"/>
      <c r="E1342" s="42"/>
      <c r="F1342" s="42"/>
      <c r="G1342" s="42"/>
      <c r="H1342" s="42"/>
      <c r="I1342" s="42"/>
      <c r="J1342" s="42"/>
    </row>
    <row r="1343" spans="1:10" ht="15" customHeight="1" x14ac:dyDescent="0.2">
      <c r="A1343" s="42"/>
      <c r="B1343" s="42"/>
      <c r="C1343" s="42"/>
      <c r="D1343" s="42"/>
      <c r="E1343" s="42"/>
      <c r="F1343" s="42"/>
      <c r="G1343" s="42"/>
      <c r="H1343" s="42"/>
      <c r="I1343" s="42"/>
      <c r="J1343" s="42"/>
    </row>
    <row r="1344" spans="1:10" ht="15" customHeight="1" x14ac:dyDescent="0.2">
      <c r="A1344" s="42"/>
      <c r="B1344" s="42"/>
      <c r="C1344" s="42"/>
      <c r="D1344" s="42"/>
      <c r="E1344" s="42"/>
      <c r="F1344" s="42"/>
      <c r="G1344" s="42"/>
      <c r="H1344" s="42"/>
      <c r="I1344" s="42"/>
      <c r="J1344" s="42"/>
    </row>
    <row r="1345" spans="1:10" ht="15" customHeight="1" x14ac:dyDescent="0.2">
      <c r="A1345" s="42"/>
      <c r="B1345" s="42"/>
      <c r="C1345" s="42"/>
      <c r="D1345" s="42"/>
      <c r="E1345" s="42"/>
      <c r="F1345" s="42"/>
      <c r="G1345" s="42"/>
      <c r="H1345" s="42"/>
      <c r="I1345" s="42"/>
      <c r="J1345" s="42"/>
    </row>
    <row r="1346" spans="1:10" ht="15" customHeight="1" x14ac:dyDescent="0.2">
      <c r="A1346" s="42"/>
      <c r="B1346" s="42"/>
      <c r="C1346" s="42"/>
      <c r="D1346" s="42"/>
      <c r="E1346" s="42"/>
      <c r="F1346" s="42"/>
      <c r="G1346" s="42"/>
      <c r="H1346" s="42"/>
      <c r="I1346" s="42"/>
      <c r="J1346" s="42"/>
    </row>
    <row r="1347" spans="1:10" ht="15" customHeight="1" x14ac:dyDescent="0.2">
      <c r="A1347" s="42"/>
      <c r="B1347" s="42"/>
      <c r="C1347" s="42"/>
      <c r="D1347" s="42"/>
      <c r="E1347" s="42"/>
      <c r="F1347" s="42"/>
      <c r="G1347" s="42"/>
      <c r="H1347" s="42"/>
      <c r="I1347" s="42"/>
      <c r="J1347" s="42"/>
    </row>
    <row r="1348" spans="1:10" ht="15" customHeight="1" x14ac:dyDescent="0.2">
      <c r="A1348" s="42"/>
      <c r="B1348" s="42"/>
      <c r="C1348" s="42"/>
      <c r="D1348" s="42"/>
      <c r="E1348" s="42"/>
      <c r="F1348" s="42"/>
      <c r="G1348" s="42"/>
      <c r="H1348" s="42"/>
      <c r="I1348" s="42"/>
      <c r="J1348" s="42"/>
    </row>
    <row r="1349" spans="1:10" ht="15" customHeight="1" x14ac:dyDescent="0.2">
      <c r="A1349" s="42"/>
      <c r="B1349" s="42"/>
      <c r="C1349" s="42"/>
      <c r="D1349" s="42"/>
      <c r="E1349" s="42"/>
      <c r="F1349" s="42"/>
      <c r="G1349" s="42"/>
      <c r="H1349" s="42"/>
      <c r="I1349" s="42"/>
      <c r="J1349" s="42"/>
    </row>
    <row r="1350" spans="1:10" ht="15" customHeight="1" x14ac:dyDescent="0.2">
      <c r="A1350" s="42"/>
      <c r="B1350" s="42"/>
      <c r="C1350" s="42"/>
      <c r="D1350" s="42"/>
      <c r="E1350" s="42"/>
      <c r="F1350" s="42"/>
      <c r="G1350" s="42"/>
      <c r="H1350" s="42"/>
      <c r="I1350" s="42"/>
      <c r="J1350" s="42"/>
    </row>
    <row r="1351" spans="1:10" ht="15" customHeight="1" x14ac:dyDescent="0.2">
      <c r="A1351" s="42"/>
      <c r="B1351" s="42"/>
      <c r="C1351" s="42"/>
      <c r="D1351" s="42"/>
      <c r="E1351" s="42"/>
      <c r="F1351" s="42"/>
      <c r="G1351" s="42"/>
      <c r="H1351" s="42"/>
      <c r="I1351" s="42"/>
      <c r="J1351" s="42"/>
    </row>
    <row r="1352" spans="1:10" ht="15" customHeight="1" x14ac:dyDescent="0.2">
      <c r="A1352" s="42"/>
      <c r="B1352" s="42"/>
      <c r="C1352" s="42"/>
      <c r="D1352" s="42"/>
      <c r="E1352" s="42"/>
      <c r="F1352" s="42"/>
      <c r="G1352" s="42"/>
      <c r="H1352" s="42"/>
      <c r="I1352" s="42"/>
      <c r="J1352" s="42"/>
    </row>
    <row r="1353" spans="1:10" ht="15" customHeight="1" x14ac:dyDescent="0.2">
      <c r="A1353" s="42"/>
      <c r="B1353" s="42"/>
      <c r="C1353" s="42"/>
      <c r="D1353" s="42"/>
      <c r="E1353" s="42"/>
      <c r="F1353" s="42"/>
      <c r="G1353" s="42"/>
      <c r="H1353" s="42"/>
      <c r="I1353" s="42"/>
      <c r="J1353" s="42"/>
    </row>
    <row r="1354" spans="1:10" ht="15" customHeight="1" x14ac:dyDescent="0.2">
      <c r="A1354" s="42"/>
      <c r="B1354" s="42"/>
      <c r="C1354" s="42"/>
      <c r="D1354" s="42"/>
      <c r="E1354" s="42"/>
      <c r="F1354" s="42"/>
      <c r="G1354" s="42"/>
      <c r="H1354" s="42"/>
      <c r="I1354" s="42"/>
      <c r="J1354" s="42"/>
    </row>
    <row r="1355" spans="1:10" ht="15" customHeight="1" x14ac:dyDescent="0.2">
      <c r="A1355" s="42"/>
      <c r="B1355" s="42"/>
      <c r="C1355" s="42"/>
      <c r="D1355" s="42"/>
      <c r="E1355" s="42"/>
      <c r="F1355" s="42"/>
      <c r="G1355" s="42"/>
      <c r="H1355" s="42"/>
      <c r="I1355" s="42"/>
      <c r="J1355" s="42"/>
    </row>
    <row r="1356" spans="1:10" ht="15" customHeight="1" x14ac:dyDescent="0.2">
      <c r="A1356" s="42"/>
      <c r="B1356" s="42"/>
      <c r="C1356" s="42"/>
      <c r="D1356" s="42"/>
      <c r="E1356" s="42"/>
      <c r="F1356" s="42"/>
      <c r="G1356" s="42"/>
      <c r="H1356" s="42"/>
      <c r="I1356" s="42"/>
      <c r="J1356" s="42"/>
    </row>
    <row r="1357" spans="1:10" ht="15" customHeight="1" x14ac:dyDescent="0.2">
      <c r="A1357" s="42"/>
      <c r="B1357" s="42"/>
      <c r="C1357" s="42"/>
      <c r="D1357" s="42"/>
      <c r="E1357" s="42"/>
      <c r="F1357" s="42"/>
      <c r="G1357" s="42"/>
      <c r="H1357" s="42"/>
      <c r="I1357" s="42"/>
      <c r="J1357" s="42"/>
    </row>
    <row r="1358" spans="1:10" ht="15" customHeight="1" x14ac:dyDescent="0.2">
      <c r="A1358" s="42"/>
      <c r="B1358" s="42"/>
      <c r="C1358" s="42"/>
      <c r="D1358" s="42"/>
      <c r="E1358" s="42"/>
      <c r="F1358" s="42"/>
      <c r="G1358" s="42"/>
      <c r="H1358" s="42"/>
      <c r="I1358" s="42"/>
      <c r="J1358" s="42"/>
    </row>
    <row r="1359" spans="1:10" ht="15" customHeight="1" x14ac:dyDescent="0.2">
      <c r="A1359" s="42"/>
      <c r="B1359" s="42"/>
      <c r="C1359" s="42"/>
      <c r="D1359" s="42"/>
      <c r="E1359" s="42"/>
      <c r="F1359" s="42"/>
      <c r="G1359" s="42"/>
      <c r="H1359" s="42"/>
      <c r="I1359" s="42"/>
      <c r="J1359" s="42"/>
    </row>
    <row r="1360" spans="1:10" ht="15" customHeight="1" x14ac:dyDescent="0.2">
      <c r="A1360" s="42"/>
      <c r="B1360" s="42"/>
      <c r="C1360" s="42"/>
      <c r="D1360" s="42"/>
      <c r="E1360" s="42"/>
      <c r="F1360" s="42"/>
      <c r="G1360" s="42"/>
      <c r="H1360" s="42"/>
      <c r="I1360" s="42"/>
      <c r="J1360" s="42"/>
    </row>
    <row r="1361" spans="1:10" ht="15" customHeight="1" x14ac:dyDescent="0.2">
      <c r="A1361" s="42"/>
      <c r="B1361" s="42"/>
      <c r="C1361" s="42"/>
      <c r="D1361" s="42"/>
      <c r="E1361" s="42"/>
      <c r="F1361" s="42"/>
      <c r="G1361" s="42"/>
      <c r="H1361" s="42"/>
      <c r="I1361" s="42"/>
      <c r="J1361" s="42"/>
    </row>
    <row r="1362" spans="1:10" ht="15" customHeight="1" x14ac:dyDescent="0.2">
      <c r="A1362" s="42"/>
      <c r="B1362" s="42"/>
      <c r="C1362" s="42"/>
      <c r="D1362" s="42"/>
      <c r="E1362" s="42"/>
      <c r="F1362" s="42"/>
      <c r="G1362" s="42"/>
      <c r="H1362" s="42"/>
      <c r="I1362" s="42"/>
      <c r="J1362" s="42"/>
    </row>
    <row r="1363" spans="1:10" ht="15" customHeight="1" x14ac:dyDescent="0.2">
      <c r="A1363" s="42"/>
      <c r="B1363" s="42"/>
      <c r="C1363" s="42"/>
      <c r="D1363" s="42"/>
      <c r="E1363" s="42"/>
      <c r="F1363" s="42"/>
      <c r="G1363" s="42"/>
      <c r="H1363" s="42"/>
      <c r="I1363" s="42"/>
      <c r="J1363" s="42"/>
    </row>
    <row r="1364" spans="1:10" ht="15" customHeight="1" x14ac:dyDescent="0.2">
      <c r="A1364" s="42"/>
      <c r="B1364" s="42"/>
      <c r="C1364" s="42"/>
      <c r="D1364" s="42"/>
      <c r="E1364" s="42"/>
      <c r="F1364" s="42"/>
      <c r="G1364" s="42"/>
      <c r="H1364" s="42"/>
      <c r="I1364" s="42"/>
      <c r="J1364" s="42"/>
    </row>
    <row r="1365" spans="1:10" ht="15" customHeight="1" x14ac:dyDescent="0.2">
      <c r="A1365" s="42"/>
      <c r="B1365" s="42"/>
      <c r="C1365" s="42"/>
      <c r="D1365" s="42"/>
      <c r="E1365" s="42"/>
      <c r="F1365" s="42"/>
      <c r="G1365" s="42"/>
      <c r="H1365" s="42"/>
      <c r="I1365" s="42"/>
      <c r="J1365" s="42"/>
    </row>
    <row r="1366" spans="1:10" ht="15" customHeight="1" x14ac:dyDescent="0.2">
      <c r="A1366" s="42"/>
      <c r="B1366" s="42"/>
      <c r="C1366" s="42"/>
      <c r="D1366" s="42"/>
      <c r="E1366" s="42"/>
      <c r="F1366" s="42"/>
      <c r="G1366" s="42"/>
      <c r="H1366" s="42"/>
      <c r="I1366" s="42"/>
      <c r="J1366" s="42"/>
    </row>
    <row r="1367" spans="1:10" ht="15" customHeight="1" x14ac:dyDescent="0.2">
      <c r="A1367" s="42"/>
      <c r="B1367" s="42"/>
      <c r="C1367" s="42"/>
      <c r="D1367" s="42"/>
      <c r="E1367" s="42"/>
      <c r="F1367" s="42"/>
      <c r="G1367" s="42"/>
      <c r="H1367" s="42"/>
      <c r="I1367" s="42"/>
      <c r="J1367" s="42"/>
    </row>
    <row r="1368" spans="1:10" ht="15" customHeight="1" x14ac:dyDescent="0.2">
      <c r="A1368" s="42"/>
      <c r="B1368" s="42"/>
      <c r="C1368" s="42"/>
      <c r="D1368" s="42"/>
      <c r="E1368" s="42"/>
      <c r="F1368" s="42"/>
      <c r="G1368" s="42"/>
      <c r="H1368" s="42"/>
      <c r="I1368" s="42"/>
      <c r="J1368" s="42"/>
    </row>
    <row r="1369" spans="1:10" ht="15" customHeight="1" x14ac:dyDescent="0.2">
      <c r="A1369" s="42"/>
      <c r="B1369" s="42"/>
      <c r="C1369" s="42"/>
      <c r="D1369" s="42"/>
      <c r="E1369" s="42"/>
      <c r="F1369" s="42"/>
      <c r="G1369" s="42"/>
      <c r="H1369" s="42"/>
      <c r="I1369" s="42"/>
      <c r="J1369" s="42"/>
    </row>
    <row r="1370" spans="1:10" ht="15" customHeight="1" x14ac:dyDescent="0.2">
      <c r="A1370" s="42"/>
      <c r="B1370" s="42"/>
      <c r="C1370" s="42"/>
      <c r="D1370" s="42"/>
      <c r="E1370" s="42"/>
      <c r="F1370" s="42"/>
      <c r="G1370" s="42"/>
      <c r="H1370" s="42"/>
      <c r="I1370" s="42"/>
      <c r="J1370" s="42"/>
    </row>
    <row r="1371" spans="1:10" ht="15" customHeight="1" x14ac:dyDescent="0.2">
      <c r="A1371" s="42"/>
      <c r="B1371" s="42"/>
      <c r="C1371" s="42"/>
      <c r="D1371" s="42"/>
      <c r="E1371" s="42"/>
      <c r="F1371" s="42"/>
      <c r="G1371" s="42"/>
      <c r="H1371" s="42"/>
      <c r="I1371" s="42"/>
      <c r="J1371" s="42"/>
    </row>
    <row r="1372" spans="1:10" ht="15" customHeight="1" x14ac:dyDescent="0.2">
      <c r="A1372" s="42"/>
      <c r="B1372" s="42"/>
      <c r="C1372" s="42"/>
      <c r="D1372" s="42"/>
      <c r="E1372" s="42"/>
      <c r="F1372" s="42"/>
      <c r="G1372" s="42"/>
      <c r="H1372" s="42"/>
      <c r="I1372" s="42"/>
      <c r="J1372" s="42"/>
    </row>
    <row r="1373" spans="1:10" ht="15" customHeight="1" x14ac:dyDescent="0.2">
      <c r="A1373" s="42"/>
      <c r="B1373" s="42"/>
      <c r="C1373" s="42"/>
      <c r="D1373" s="42"/>
      <c r="E1373" s="42"/>
      <c r="F1373" s="42"/>
      <c r="G1373" s="42"/>
      <c r="H1373" s="42"/>
      <c r="I1373" s="42"/>
      <c r="J1373" s="42"/>
    </row>
    <row r="1374" spans="1:10" ht="15" customHeight="1" x14ac:dyDescent="0.2">
      <c r="A1374" s="42"/>
      <c r="B1374" s="42"/>
      <c r="C1374" s="42"/>
      <c r="D1374" s="42"/>
      <c r="E1374" s="42"/>
      <c r="F1374" s="42"/>
      <c r="G1374" s="42"/>
      <c r="H1374" s="42"/>
      <c r="I1374" s="42"/>
      <c r="J1374" s="42"/>
    </row>
    <row r="1375" spans="1:10" ht="15" customHeight="1" x14ac:dyDescent="0.2">
      <c r="A1375" s="42"/>
      <c r="B1375" s="42"/>
      <c r="C1375" s="42"/>
      <c r="D1375" s="42"/>
      <c r="E1375" s="42"/>
      <c r="F1375" s="42"/>
      <c r="G1375" s="42"/>
      <c r="H1375" s="42"/>
      <c r="I1375" s="42"/>
      <c r="J1375" s="42"/>
    </row>
    <row r="1376" spans="1:10" ht="15" customHeight="1" x14ac:dyDescent="0.2">
      <c r="A1376" s="42"/>
      <c r="B1376" s="42"/>
      <c r="C1376" s="42"/>
      <c r="D1376" s="42"/>
      <c r="E1376" s="42"/>
      <c r="F1376" s="42"/>
      <c r="G1376" s="42"/>
      <c r="H1376" s="42"/>
      <c r="I1376" s="42"/>
      <c r="J1376" s="42"/>
    </row>
    <row r="1377" spans="1:10" ht="15" customHeight="1" x14ac:dyDescent="0.2">
      <c r="A1377" s="42"/>
      <c r="B1377" s="42"/>
      <c r="C1377" s="42"/>
      <c r="D1377" s="42"/>
      <c r="E1377" s="42"/>
      <c r="F1377" s="42"/>
      <c r="G1377" s="42"/>
      <c r="H1377" s="42"/>
      <c r="I1377" s="42"/>
      <c r="J1377" s="42"/>
    </row>
    <row r="1378" spans="1:10" ht="15" customHeight="1" x14ac:dyDescent="0.2">
      <c r="A1378" s="42"/>
      <c r="B1378" s="42"/>
      <c r="C1378" s="42"/>
      <c r="D1378" s="42"/>
      <c r="E1378" s="42"/>
      <c r="F1378" s="42"/>
      <c r="G1378" s="42"/>
      <c r="H1378" s="42"/>
      <c r="I1378" s="42"/>
      <c r="J1378" s="42"/>
    </row>
    <row r="1379" spans="1:10" ht="15" customHeight="1" x14ac:dyDescent="0.2">
      <c r="A1379" s="42"/>
      <c r="B1379" s="42"/>
      <c r="C1379" s="42"/>
      <c r="D1379" s="42"/>
      <c r="E1379" s="42"/>
      <c r="F1379" s="42"/>
      <c r="G1379" s="42"/>
      <c r="H1379" s="42"/>
      <c r="I1379" s="42"/>
      <c r="J1379" s="42"/>
    </row>
    <row r="1380" spans="1:10" ht="15" customHeight="1" x14ac:dyDescent="0.2">
      <c r="A1380" s="42"/>
      <c r="B1380" s="42"/>
      <c r="C1380" s="42"/>
      <c r="D1380" s="42"/>
      <c r="E1380" s="42"/>
      <c r="F1380" s="42"/>
      <c r="G1380" s="42"/>
      <c r="H1380" s="42"/>
      <c r="I1380" s="42"/>
      <c r="J1380" s="42"/>
    </row>
    <row r="1381" spans="1:10" ht="15" customHeight="1" x14ac:dyDescent="0.2">
      <c r="A1381" s="42"/>
      <c r="B1381" s="42"/>
      <c r="C1381" s="42"/>
      <c r="D1381" s="42"/>
      <c r="E1381" s="42"/>
      <c r="F1381" s="42"/>
      <c r="G1381" s="42"/>
      <c r="H1381" s="42"/>
      <c r="I1381" s="42"/>
      <c r="J1381" s="42"/>
    </row>
    <row r="1382" spans="1:10" ht="15" customHeight="1" x14ac:dyDescent="0.2">
      <c r="A1382" s="42"/>
      <c r="B1382" s="42"/>
      <c r="C1382" s="42"/>
      <c r="D1382" s="42"/>
      <c r="E1382" s="42"/>
      <c r="F1382" s="42"/>
      <c r="G1382" s="42"/>
      <c r="H1382" s="42"/>
      <c r="I1382" s="42"/>
      <c r="J1382" s="42"/>
    </row>
    <row r="1383" spans="1:10" ht="15" customHeight="1" x14ac:dyDescent="0.2">
      <c r="A1383" s="42"/>
      <c r="B1383" s="42"/>
      <c r="C1383" s="42"/>
      <c r="D1383" s="42"/>
      <c r="E1383" s="42"/>
      <c r="F1383" s="42"/>
      <c r="G1383" s="42"/>
      <c r="H1383" s="42"/>
      <c r="I1383" s="42"/>
      <c r="J1383" s="42"/>
    </row>
    <row r="1384" spans="1:10" ht="15" customHeight="1" x14ac:dyDescent="0.2">
      <c r="A1384" s="42"/>
      <c r="B1384" s="42"/>
      <c r="C1384" s="42"/>
      <c r="D1384" s="42"/>
      <c r="E1384" s="42"/>
      <c r="F1384" s="42"/>
      <c r="G1384" s="42"/>
      <c r="H1384" s="42"/>
      <c r="I1384" s="42"/>
      <c r="J1384" s="42"/>
    </row>
    <row r="1385" spans="1:10" ht="15" customHeight="1" x14ac:dyDescent="0.2">
      <c r="A1385" s="42"/>
      <c r="B1385" s="42"/>
      <c r="C1385" s="42"/>
      <c r="D1385" s="42"/>
      <c r="E1385" s="42"/>
      <c r="F1385" s="42"/>
      <c r="G1385" s="42"/>
      <c r="H1385" s="42"/>
      <c r="I1385" s="42"/>
      <c r="J1385" s="42"/>
    </row>
    <row r="1386" spans="1:10" ht="15" customHeight="1" x14ac:dyDescent="0.2">
      <c r="A1386" s="42"/>
      <c r="B1386" s="42"/>
      <c r="C1386" s="42"/>
      <c r="D1386" s="42"/>
      <c r="E1386" s="42"/>
      <c r="F1386" s="42"/>
      <c r="G1386" s="42"/>
      <c r="H1386" s="42"/>
      <c r="I1386" s="42"/>
      <c r="J1386" s="42"/>
    </row>
    <row r="1387" spans="1:10" ht="15" customHeight="1" x14ac:dyDescent="0.2">
      <c r="A1387" s="42"/>
      <c r="B1387" s="42"/>
      <c r="C1387" s="42"/>
      <c r="D1387" s="42"/>
      <c r="E1387" s="42"/>
      <c r="F1387" s="42"/>
      <c r="G1387" s="42"/>
      <c r="H1387" s="42"/>
      <c r="I1387" s="42"/>
      <c r="J1387" s="42"/>
    </row>
    <row r="1388" spans="1:10" ht="15" customHeight="1" x14ac:dyDescent="0.2">
      <c r="A1388" s="42"/>
      <c r="B1388" s="42"/>
      <c r="C1388" s="42"/>
      <c r="D1388" s="42"/>
      <c r="E1388" s="42"/>
      <c r="F1388" s="42"/>
      <c r="G1388" s="42"/>
      <c r="H1388" s="42"/>
      <c r="I1388" s="42"/>
      <c r="J1388" s="42"/>
    </row>
    <row r="1389" spans="1:10" ht="15" customHeight="1" x14ac:dyDescent="0.2">
      <c r="A1389" s="42"/>
      <c r="B1389" s="42"/>
      <c r="C1389" s="42"/>
      <c r="D1389" s="42"/>
      <c r="E1389" s="42"/>
      <c r="F1389" s="42"/>
      <c r="G1389" s="42"/>
      <c r="H1389" s="42"/>
      <c r="I1389" s="42"/>
      <c r="J1389" s="42"/>
    </row>
    <row r="1390" spans="1:10" ht="15" customHeight="1" x14ac:dyDescent="0.2">
      <c r="A1390" s="42"/>
      <c r="B1390" s="42"/>
      <c r="C1390" s="42"/>
      <c r="D1390" s="42"/>
      <c r="E1390" s="42"/>
      <c r="F1390" s="42"/>
      <c r="G1390" s="42"/>
      <c r="H1390" s="42"/>
      <c r="I1390" s="42"/>
      <c r="J1390" s="42"/>
    </row>
    <row r="1391" spans="1:10" ht="15" customHeight="1" x14ac:dyDescent="0.2">
      <c r="A1391" s="42"/>
      <c r="B1391" s="42"/>
      <c r="C1391" s="42"/>
      <c r="D1391" s="42"/>
      <c r="E1391" s="42"/>
      <c r="F1391" s="42"/>
      <c r="G1391" s="42"/>
      <c r="H1391" s="42"/>
      <c r="I1391" s="42"/>
      <c r="J1391" s="42"/>
    </row>
    <row r="1392" spans="1:10" ht="15" customHeight="1" x14ac:dyDescent="0.2">
      <c r="A1392" s="42"/>
      <c r="B1392" s="42"/>
      <c r="C1392" s="42"/>
      <c r="D1392" s="42"/>
      <c r="E1392" s="42"/>
      <c r="F1392" s="42"/>
      <c r="G1392" s="42"/>
      <c r="H1392" s="42"/>
      <c r="I1392" s="42"/>
      <c r="J1392" s="42"/>
    </row>
    <row r="1393" spans="1:10" ht="15" customHeight="1" x14ac:dyDescent="0.2">
      <c r="A1393" s="42"/>
      <c r="B1393" s="42"/>
      <c r="C1393" s="42"/>
      <c r="D1393" s="42"/>
      <c r="E1393" s="42"/>
      <c r="F1393" s="42"/>
      <c r="G1393" s="42"/>
      <c r="H1393" s="42"/>
      <c r="I1393" s="42"/>
      <c r="J1393" s="42"/>
    </row>
    <row r="1394" spans="1:10" ht="15" customHeight="1" x14ac:dyDescent="0.2">
      <c r="A1394" s="42"/>
      <c r="B1394" s="42"/>
      <c r="C1394" s="42"/>
      <c r="D1394" s="42"/>
      <c r="E1394" s="42"/>
      <c r="F1394" s="42"/>
      <c r="G1394" s="42"/>
      <c r="H1394" s="42"/>
      <c r="I1394" s="42"/>
      <c r="J1394" s="42"/>
    </row>
    <row r="1395" spans="1:10" ht="15" customHeight="1" x14ac:dyDescent="0.2">
      <c r="A1395" s="42"/>
      <c r="B1395" s="42"/>
      <c r="C1395" s="42"/>
      <c r="D1395" s="42"/>
      <c r="E1395" s="42"/>
      <c r="F1395" s="42"/>
      <c r="G1395" s="42"/>
      <c r="H1395" s="42"/>
      <c r="I1395" s="42"/>
      <c r="J1395" s="42"/>
    </row>
    <row r="1396" spans="1:10" ht="15" customHeight="1" x14ac:dyDescent="0.2">
      <c r="A1396" s="42"/>
      <c r="B1396" s="42"/>
      <c r="C1396" s="42"/>
      <c r="D1396" s="42"/>
      <c r="E1396" s="42"/>
      <c r="F1396" s="42"/>
      <c r="G1396" s="42"/>
      <c r="H1396" s="42"/>
      <c r="I1396" s="42"/>
      <c r="J1396" s="42"/>
    </row>
    <row r="1397" spans="1:10" ht="15" customHeight="1" x14ac:dyDescent="0.2">
      <c r="A1397" s="42"/>
      <c r="B1397" s="42"/>
      <c r="C1397" s="42"/>
      <c r="D1397" s="42"/>
      <c r="E1397" s="42"/>
      <c r="F1397" s="42"/>
      <c r="G1397" s="42"/>
      <c r="H1397" s="42"/>
      <c r="I1397" s="42"/>
      <c r="J1397" s="42"/>
    </row>
    <row r="1398" spans="1:10" ht="15" customHeight="1" x14ac:dyDescent="0.2">
      <c r="A1398" s="42"/>
      <c r="B1398" s="42"/>
      <c r="C1398" s="42"/>
      <c r="D1398" s="42"/>
      <c r="E1398" s="42"/>
      <c r="F1398" s="42"/>
      <c r="G1398" s="42"/>
      <c r="H1398" s="42"/>
      <c r="I1398" s="42"/>
      <c r="J1398" s="42"/>
    </row>
    <row r="1399" spans="1:10" ht="15" customHeight="1" x14ac:dyDescent="0.2">
      <c r="A1399" s="42"/>
      <c r="B1399" s="42"/>
      <c r="C1399" s="42"/>
      <c r="D1399" s="42"/>
      <c r="E1399" s="42"/>
      <c r="F1399" s="42"/>
      <c r="G1399" s="42"/>
      <c r="H1399" s="42"/>
      <c r="I1399" s="42"/>
      <c r="J1399" s="42"/>
    </row>
    <row r="1400" spans="1:10" ht="15" customHeight="1" x14ac:dyDescent="0.2">
      <c r="A1400" s="42"/>
      <c r="B1400" s="42"/>
      <c r="C1400" s="42"/>
      <c r="D1400" s="42"/>
      <c r="E1400" s="42"/>
      <c r="F1400" s="42"/>
      <c r="G1400" s="42"/>
      <c r="H1400" s="42"/>
      <c r="I1400" s="42"/>
      <c r="J1400" s="42"/>
    </row>
    <row r="1401" spans="1:10" ht="15" customHeight="1" x14ac:dyDescent="0.2">
      <c r="A1401" s="42"/>
      <c r="B1401" s="42"/>
      <c r="C1401" s="42"/>
      <c r="D1401" s="42"/>
      <c r="E1401" s="42"/>
      <c r="F1401" s="42"/>
      <c r="G1401" s="42"/>
      <c r="H1401" s="42"/>
      <c r="I1401" s="42"/>
      <c r="J1401" s="42"/>
    </row>
    <row r="1402" spans="1:10" ht="15" customHeight="1" x14ac:dyDescent="0.2">
      <c r="A1402" s="42"/>
      <c r="B1402" s="42"/>
      <c r="C1402" s="42"/>
      <c r="D1402" s="42"/>
      <c r="E1402" s="42"/>
      <c r="F1402" s="42"/>
      <c r="G1402" s="42"/>
      <c r="H1402" s="42"/>
      <c r="I1402" s="42"/>
      <c r="J1402" s="42"/>
    </row>
    <row r="1403" spans="1:10" ht="15" customHeight="1" x14ac:dyDescent="0.2">
      <c r="A1403" s="42"/>
      <c r="B1403" s="42"/>
      <c r="C1403" s="42"/>
      <c r="D1403" s="42"/>
      <c r="E1403" s="42"/>
      <c r="F1403" s="42"/>
      <c r="G1403" s="42"/>
      <c r="H1403" s="42"/>
      <c r="I1403" s="42"/>
      <c r="J1403" s="42"/>
    </row>
    <row r="1404" spans="1:10" ht="15" customHeight="1" x14ac:dyDescent="0.2">
      <c r="A1404" s="42"/>
      <c r="B1404" s="42"/>
      <c r="C1404" s="42"/>
      <c r="D1404" s="42"/>
      <c r="E1404" s="42"/>
      <c r="F1404" s="42"/>
      <c r="G1404" s="42"/>
      <c r="H1404" s="42"/>
      <c r="I1404" s="42"/>
      <c r="J1404" s="42"/>
    </row>
    <row r="1405" spans="1:10" ht="15" customHeight="1" x14ac:dyDescent="0.2">
      <c r="A1405" s="42"/>
      <c r="B1405" s="42"/>
      <c r="C1405" s="42"/>
      <c r="D1405" s="42"/>
      <c r="E1405" s="42"/>
      <c r="F1405" s="42"/>
      <c r="G1405" s="42"/>
      <c r="H1405" s="42"/>
      <c r="I1405" s="42"/>
      <c r="J1405" s="42"/>
    </row>
    <row r="1406" spans="1:10" ht="15" customHeight="1" x14ac:dyDescent="0.2">
      <c r="A1406" s="42"/>
      <c r="B1406" s="42"/>
      <c r="C1406" s="42"/>
      <c r="D1406" s="42"/>
      <c r="E1406" s="42"/>
      <c r="F1406" s="42"/>
      <c r="G1406" s="42"/>
      <c r="H1406" s="42"/>
      <c r="I1406" s="42"/>
      <c r="J1406" s="42"/>
    </row>
    <row r="1407" spans="1:10" ht="15" customHeight="1" x14ac:dyDescent="0.2">
      <c r="A1407" s="42"/>
      <c r="B1407" s="42"/>
      <c r="C1407" s="42"/>
      <c r="D1407" s="42"/>
      <c r="E1407" s="42"/>
      <c r="F1407" s="42"/>
      <c r="G1407" s="42"/>
      <c r="H1407" s="42"/>
      <c r="I1407" s="42"/>
      <c r="J1407" s="42"/>
    </row>
    <row r="1408" spans="1:10" ht="15" customHeight="1" x14ac:dyDescent="0.2">
      <c r="A1408" s="42"/>
      <c r="B1408" s="42"/>
      <c r="C1408" s="42"/>
      <c r="D1408" s="42"/>
      <c r="E1408" s="42"/>
      <c r="F1408" s="42"/>
      <c r="G1408" s="42"/>
      <c r="H1408" s="42"/>
      <c r="I1408" s="42"/>
      <c r="J1408" s="42"/>
    </row>
    <row r="1409" spans="1:10" ht="15" customHeight="1" x14ac:dyDescent="0.2">
      <c r="A1409" s="42"/>
      <c r="B1409" s="42"/>
      <c r="C1409" s="42"/>
      <c r="D1409" s="42"/>
      <c r="E1409" s="42"/>
      <c r="F1409" s="42"/>
      <c r="G1409" s="42"/>
      <c r="H1409" s="42"/>
      <c r="I1409" s="42"/>
      <c r="J1409" s="42"/>
    </row>
    <row r="1410" spans="1:10" ht="15" customHeight="1" x14ac:dyDescent="0.2">
      <c r="A1410" s="42"/>
      <c r="B1410" s="42"/>
      <c r="C1410" s="42"/>
      <c r="D1410" s="42"/>
      <c r="E1410" s="42"/>
      <c r="F1410" s="42"/>
      <c r="G1410" s="42"/>
      <c r="H1410" s="42"/>
      <c r="I1410" s="42"/>
      <c r="J1410" s="42"/>
    </row>
    <row r="1411" spans="1:10" ht="15" customHeight="1" x14ac:dyDescent="0.2">
      <c r="A1411" s="42"/>
      <c r="B1411" s="42"/>
      <c r="C1411" s="42"/>
      <c r="D1411" s="42"/>
      <c r="E1411" s="42"/>
      <c r="F1411" s="42"/>
      <c r="G1411" s="42"/>
      <c r="H1411" s="42"/>
      <c r="I1411" s="42"/>
      <c r="J1411" s="42"/>
    </row>
    <row r="1412" spans="1:10" ht="15" customHeight="1" x14ac:dyDescent="0.2">
      <c r="A1412" s="42"/>
      <c r="B1412" s="42"/>
      <c r="C1412" s="42"/>
      <c r="D1412" s="42"/>
      <c r="E1412" s="42"/>
      <c r="F1412" s="42"/>
      <c r="G1412" s="42"/>
      <c r="H1412" s="42"/>
      <c r="I1412" s="42"/>
      <c r="J1412" s="42"/>
    </row>
    <row r="1413" spans="1:10" ht="15" customHeight="1" x14ac:dyDescent="0.2">
      <c r="A1413" s="42"/>
      <c r="B1413" s="42"/>
      <c r="C1413" s="42"/>
      <c r="D1413" s="42"/>
      <c r="E1413" s="42"/>
      <c r="F1413" s="42"/>
      <c r="G1413" s="42"/>
      <c r="H1413" s="42"/>
      <c r="I1413" s="42"/>
      <c r="J1413" s="42"/>
    </row>
    <row r="1414" spans="1:10" ht="15" customHeight="1" x14ac:dyDescent="0.2">
      <c r="A1414" s="42"/>
      <c r="B1414" s="42"/>
      <c r="C1414" s="42"/>
      <c r="D1414" s="42"/>
      <c r="E1414" s="42"/>
      <c r="F1414" s="42"/>
      <c r="G1414" s="42"/>
      <c r="H1414" s="42"/>
      <c r="I1414" s="42"/>
      <c r="J1414" s="42"/>
    </row>
    <row r="1415" spans="1:10" ht="15" customHeight="1" x14ac:dyDescent="0.2">
      <c r="A1415" s="42"/>
      <c r="B1415" s="42"/>
      <c r="C1415" s="42"/>
      <c r="D1415" s="42"/>
      <c r="E1415" s="42"/>
      <c r="F1415" s="42"/>
      <c r="G1415" s="42"/>
      <c r="H1415" s="42"/>
      <c r="I1415" s="42"/>
      <c r="J1415" s="42"/>
    </row>
    <row r="1416" spans="1:10" ht="15" customHeight="1" x14ac:dyDescent="0.2">
      <c r="A1416" s="42"/>
      <c r="B1416" s="42"/>
      <c r="C1416" s="42"/>
      <c r="D1416" s="42"/>
      <c r="E1416" s="42"/>
      <c r="F1416" s="42"/>
      <c r="G1416" s="42"/>
      <c r="H1416" s="42"/>
      <c r="I1416" s="42"/>
      <c r="J1416" s="42"/>
    </row>
    <row r="1417" spans="1:10" ht="15" customHeight="1" x14ac:dyDescent="0.2">
      <c r="A1417" s="42"/>
      <c r="B1417" s="42"/>
      <c r="C1417" s="42"/>
      <c r="D1417" s="42"/>
      <c r="E1417" s="42"/>
      <c r="F1417" s="42"/>
      <c r="G1417" s="42"/>
      <c r="H1417" s="42"/>
      <c r="I1417" s="42"/>
      <c r="J1417" s="42"/>
    </row>
    <row r="1418" spans="1:10" ht="15" customHeight="1" x14ac:dyDescent="0.2">
      <c r="A1418" s="42"/>
      <c r="B1418" s="42"/>
      <c r="C1418" s="42"/>
      <c r="D1418" s="42"/>
      <c r="E1418" s="42"/>
      <c r="F1418" s="42"/>
      <c r="G1418" s="42"/>
      <c r="H1418" s="42"/>
      <c r="I1418" s="42"/>
      <c r="J1418" s="42"/>
    </row>
    <row r="1419" spans="1:10" ht="15" customHeight="1" x14ac:dyDescent="0.2">
      <c r="A1419" s="42"/>
      <c r="B1419" s="42"/>
      <c r="C1419" s="42"/>
      <c r="D1419" s="42"/>
      <c r="E1419" s="42"/>
      <c r="F1419" s="42"/>
      <c r="G1419" s="42"/>
      <c r="H1419" s="42"/>
      <c r="I1419" s="42"/>
      <c r="J1419" s="42"/>
    </row>
    <row r="1420" spans="1:10" ht="15" customHeight="1" x14ac:dyDescent="0.2">
      <c r="A1420" s="42"/>
      <c r="B1420" s="42"/>
      <c r="C1420" s="42"/>
      <c r="D1420" s="42"/>
      <c r="E1420" s="42"/>
      <c r="F1420" s="42"/>
      <c r="G1420" s="42"/>
      <c r="H1420" s="42"/>
      <c r="I1420" s="42"/>
      <c r="J1420" s="42"/>
    </row>
    <row r="1421" spans="1:10" ht="15" customHeight="1" x14ac:dyDescent="0.2">
      <c r="A1421" s="42"/>
      <c r="B1421" s="42"/>
      <c r="C1421" s="42"/>
      <c r="D1421" s="42"/>
      <c r="E1421" s="42"/>
      <c r="F1421" s="42"/>
      <c r="G1421" s="42"/>
      <c r="H1421" s="42"/>
      <c r="I1421" s="42"/>
      <c r="J1421" s="42"/>
    </row>
    <row r="1422" spans="1:10" ht="15" customHeight="1" x14ac:dyDescent="0.2">
      <c r="A1422" s="42"/>
      <c r="B1422" s="42"/>
      <c r="C1422" s="42"/>
      <c r="D1422" s="42"/>
      <c r="E1422" s="42"/>
      <c r="F1422" s="42"/>
      <c r="G1422" s="42"/>
      <c r="H1422" s="42"/>
      <c r="I1422" s="42"/>
      <c r="J1422" s="42"/>
    </row>
    <row r="1423" spans="1:10" ht="15" customHeight="1" x14ac:dyDescent="0.2">
      <c r="A1423" s="42"/>
      <c r="B1423" s="42"/>
      <c r="C1423" s="42"/>
      <c r="D1423" s="42"/>
      <c r="E1423" s="42"/>
      <c r="F1423" s="42"/>
      <c r="G1423" s="42"/>
      <c r="H1423" s="42"/>
      <c r="I1423" s="42"/>
      <c r="J1423" s="42"/>
    </row>
    <row r="1424" spans="1:10" ht="15" customHeight="1" x14ac:dyDescent="0.2">
      <c r="A1424" s="42"/>
      <c r="B1424" s="42"/>
      <c r="C1424" s="42"/>
      <c r="D1424" s="42"/>
      <c r="E1424" s="42"/>
      <c r="F1424" s="42"/>
      <c r="G1424" s="42"/>
      <c r="H1424" s="42"/>
      <c r="I1424" s="42"/>
      <c r="J1424" s="42"/>
    </row>
    <row r="1425" spans="1:10" ht="15" customHeight="1" x14ac:dyDescent="0.2">
      <c r="A1425" s="42"/>
      <c r="B1425" s="42"/>
      <c r="C1425" s="42"/>
      <c r="D1425" s="42"/>
      <c r="E1425" s="42"/>
      <c r="F1425" s="42"/>
      <c r="G1425" s="42"/>
      <c r="H1425" s="42"/>
      <c r="I1425" s="42"/>
      <c r="J1425" s="42"/>
    </row>
    <row r="1426" spans="1:10" ht="15" customHeight="1" x14ac:dyDescent="0.2">
      <c r="A1426" s="42"/>
      <c r="B1426" s="42"/>
      <c r="C1426" s="42"/>
      <c r="D1426" s="42"/>
      <c r="E1426" s="42"/>
      <c r="F1426" s="42"/>
      <c r="G1426" s="42"/>
      <c r="H1426" s="42"/>
      <c r="I1426" s="42"/>
      <c r="J1426" s="42"/>
    </row>
    <row r="1427" spans="1:10" ht="15" customHeight="1" x14ac:dyDescent="0.2">
      <c r="A1427" s="42"/>
      <c r="B1427" s="42"/>
      <c r="C1427" s="42"/>
      <c r="D1427" s="42"/>
      <c r="E1427" s="42"/>
      <c r="F1427" s="42"/>
      <c r="G1427" s="42"/>
      <c r="H1427" s="42"/>
      <c r="I1427" s="42"/>
      <c r="J1427" s="42"/>
    </row>
  </sheetData>
  <mergeCells count="63">
    <mergeCell ref="A145:I145"/>
    <mergeCell ref="A158:I158"/>
    <mergeCell ref="A171:I171"/>
    <mergeCell ref="A184:I184"/>
    <mergeCell ref="A2:I2"/>
    <mergeCell ref="A15:I15"/>
    <mergeCell ref="A28:I28"/>
    <mergeCell ref="A41:I41"/>
    <mergeCell ref="A54:I54"/>
    <mergeCell ref="A67:I67"/>
    <mergeCell ref="A80:I80"/>
    <mergeCell ref="A93:I93"/>
    <mergeCell ref="A392:I392"/>
    <mergeCell ref="A262:I262"/>
    <mergeCell ref="A275:I275"/>
    <mergeCell ref="A288:I288"/>
    <mergeCell ref="A301:I301"/>
    <mergeCell ref="A314:I314"/>
    <mergeCell ref="A327:I327"/>
    <mergeCell ref="A340:I340"/>
    <mergeCell ref="A366:I366"/>
    <mergeCell ref="A379:I379"/>
    <mergeCell ref="A197:I197"/>
    <mergeCell ref="A210:I210"/>
    <mergeCell ref="A223:I223"/>
    <mergeCell ref="A535:I535"/>
    <mergeCell ref="A405:I405"/>
    <mergeCell ref="A418:I418"/>
    <mergeCell ref="A431:I431"/>
    <mergeCell ref="A444:I444"/>
    <mergeCell ref="A457:I457"/>
    <mergeCell ref="A470:I470"/>
    <mergeCell ref="A496:I496"/>
    <mergeCell ref="A509:I509"/>
    <mergeCell ref="A522:I522"/>
    <mergeCell ref="A691:I691"/>
    <mergeCell ref="A548:I548"/>
    <mergeCell ref="A561:I561"/>
    <mergeCell ref="A574:I574"/>
    <mergeCell ref="A587:I587"/>
    <mergeCell ref="A600:I600"/>
    <mergeCell ref="A613:I613"/>
    <mergeCell ref="A626:I626"/>
    <mergeCell ref="A639:I639"/>
    <mergeCell ref="A652:I652"/>
    <mergeCell ref="A665:I665"/>
    <mergeCell ref="A678:I678"/>
    <mergeCell ref="A860:I860"/>
    <mergeCell ref="A717:I717"/>
    <mergeCell ref="A730:I730"/>
    <mergeCell ref="A743:I743"/>
    <mergeCell ref="A795:I795"/>
    <mergeCell ref="A808:I808"/>
    <mergeCell ref="A821:I821"/>
    <mergeCell ref="A834:I834"/>
    <mergeCell ref="A847:I847"/>
    <mergeCell ref="A951:I951"/>
    <mergeCell ref="A873:I873"/>
    <mergeCell ref="A886:I886"/>
    <mergeCell ref="A899:I899"/>
    <mergeCell ref="A912:I912"/>
    <mergeCell ref="A925:I925"/>
    <mergeCell ref="A938:I938"/>
  </mergeCells>
  <printOptions horizontalCentered="1" verticalCentered="1"/>
  <pageMargins left="0.7" right="0.7" top="1" bottom="0.75" header="0.25" footer="0.3"/>
  <pageSetup scale="62" fitToHeight="0" orientation="portrait" r:id="rId1"/>
  <headerFooter>
    <oddHeader xml:space="preserve">&amp;C&amp;16
REVENUE PER PUPIL REPORT BY SCHOOL DISTRICT FOR FY 2000-01 to FY 2020-21
</oddHeader>
    <oddFooter>&amp;R
&amp;P</oddFooter>
  </headerFooter>
  <rowBreaks count="16" manualBreakCount="16">
    <brk id="53" max="16383" man="1"/>
    <brk id="183" max="16383" man="1"/>
    <brk id="261" max="16383" man="1"/>
    <brk id="313" max="16383" man="1"/>
    <brk id="365" max="16383" man="1"/>
    <brk id="404" max="16383" man="1"/>
    <brk id="456" max="16383" man="1"/>
    <brk id="495" max="16383" man="1"/>
    <brk id="547" max="16383" man="1"/>
    <brk id="599" max="16383" man="1"/>
    <brk id="651" max="8" man="1"/>
    <brk id="729" max="16383" man="1"/>
    <brk id="781" max="16383" man="1"/>
    <brk id="833" max="16383" man="1"/>
    <brk id="885" max="16383" man="1"/>
    <brk id="9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6A87-9A21-4A76-9D9F-2CFEBF756B3C}">
  <sheetPr>
    <pageSetUpPr fitToPage="1"/>
  </sheetPr>
  <dimension ref="A1:D60"/>
  <sheetViews>
    <sheetView zoomScaleNormal="100" workbookViewId="0">
      <selection activeCell="B36" sqref="B36"/>
    </sheetView>
  </sheetViews>
  <sheetFormatPr defaultRowHeight="15" x14ac:dyDescent="0.25"/>
  <cols>
    <col min="1" max="1" width="9.140625" style="207"/>
    <col min="2" max="2" width="69.42578125" style="207" customWidth="1"/>
    <col min="3" max="3" width="14.42578125" style="207" customWidth="1"/>
    <col min="4" max="4" width="13" style="227" customWidth="1"/>
    <col min="5" max="16384" width="9.140625" style="207"/>
  </cols>
  <sheetData>
    <row r="1" spans="1:4" x14ac:dyDescent="0.25">
      <c r="A1" s="275" t="s">
        <v>535</v>
      </c>
      <c r="B1" s="275"/>
      <c r="C1" s="275"/>
      <c r="D1" s="275"/>
    </row>
    <row r="2" spans="1:4" ht="39" x14ac:dyDescent="0.25">
      <c r="A2" s="252" t="s">
        <v>86</v>
      </c>
      <c r="B2" s="209" t="s">
        <v>87</v>
      </c>
      <c r="C2" s="210" t="s">
        <v>481</v>
      </c>
      <c r="D2" s="211" t="s">
        <v>482</v>
      </c>
    </row>
    <row r="3" spans="1:4" ht="15" customHeight="1" x14ac:dyDescent="0.25">
      <c r="A3" s="208"/>
      <c r="B3" s="209"/>
      <c r="C3" s="216" t="s">
        <v>90</v>
      </c>
      <c r="D3" s="217" t="s">
        <v>91</v>
      </c>
    </row>
    <row r="4" spans="1:4" x14ac:dyDescent="0.25">
      <c r="A4" s="218" t="s">
        <v>375</v>
      </c>
      <c r="B4" s="218" t="s">
        <v>92</v>
      </c>
      <c r="C4" s="219">
        <v>471530</v>
      </c>
      <c r="D4" s="223">
        <v>377224</v>
      </c>
    </row>
    <row r="5" spans="1:4" x14ac:dyDescent="0.25">
      <c r="A5" s="218" t="s">
        <v>376</v>
      </c>
      <c r="B5" s="218" t="s">
        <v>275</v>
      </c>
      <c r="C5" s="219">
        <v>41611</v>
      </c>
      <c r="D5" s="223">
        <v>20805.64</v>
      </c>
    </row>
    <row r="6" spans="1:4" x14ac:dyDescent="0.25">
      <c r="A6" s="218" t="s">
        <v>377</v>
      </c>
      <c r="B6" s="218" t="s">
        <v>93</v>
      </c>
      <c r="C6" s="219">
        <v>1002706</v>
      </c>
      <c r="D6" s="223">
        <v>555900.92000000004</v>
      </c>
    </row>
    <row r="7" spans="1:4" x14ac:dyDescent="0.25">
      <c r="A7" s="218" t="s">
        <v>378</v>
      </c>
      <c r="B7" s="218" t="s">
        <v>223</v>
      </c>
      <c r="C7" s="219">
        <v>467279</v>
      </c>
      <c r="D7" s="223">
        <v>260774.39</v>
      </c>
    </row>
    <row r="8" spans="1:4" x14ac:dyDescent="0.25">
      <c r="A8" s="218" t="s">
        <v>381</v>
      </c>
      <c r="B8" s="218" t="s">
        <v>94</v>
      </c>
      <c r="C8" s="219">
        <v>16186948</v>
      </c>
      <c r="D8" s="223">
        <v>10926673</v>
      </c>
    </row>
    <row r="9" spans="1:4" x14ac:dyDescent="0.25">
      <c r="A9" s="218" t="s">
        <v>382</v>
      </c>
      <c r="B9" s="218" t="s">
        <v>225</v>
      </c>
      <c r="C9" s="219">
        <v>2211777</v>
      </c>
      <c r="D9" s="223">
        <v>630705.86</v>
      </c>
    </row>
    <row r="10" spans="1:4" x14ac:dyDescent="0.25">
      <c r="A10" s="218" t="s">
        <v>492</v>
      </c>
      <c r="B10" s="218" t="s">
        <v>536</v>
      </c>
      <c r="C10" s="219">
        <v>1796795</v>
      </c>
      <c r="D10" s="223">
        <v>1134205.0900000001</v>
      </c>
    </row>
    <row r="11" spans="1:4" x14ac:dyDescent="0.25">
      <c r="A11" s="218" t="s">
        <v>383</v>
      </c>
      <c r="B11" s="218" t="s">
        <v>95</v>
      </c>
      <c r="C11" s="219">
        <v>247346</v>
      </c>
      <c r="D11" s="223">
        <v>128975</v>
      </c>
    </row>
    <row r="12" spans="1:4" x14ac:dyDescent="0.25">
      <c r="A12" s="218" t="s">
        <v>384</v>
      </c>
      <c r="B12" s="218" t="s">
        <v>279</v>
      </c>
      <c r="C12" s="219">
        <v>0</v>
      </c>
      <c r="D12" s="223">
        <v>421.34</v>
      </c>
    </row>
    <row r="13" spans="1:4" x14ac:dyDescent="0.25">
      <c r="A13" s="218" t="s">
        <v>387</v>
      </c>
      <c r="B13" s="218" t="s">
        <v>282</v>
      </c>
      <c r="C13" s="219">
        <v>923667</v>
      </c>
      <c r="D13" s="223">
        <v>1213636.3999999999</v>
      </c>
    </row>
    <row r="14" spans="1:4" x14ac:dyDescent="0.25">
      <c r="A14" s="218" t="s">
        <v>388</v>
      </c>
      <c r="B14" s="218" t="s">
        <v>283</v>
      </c>
      <c r="C14" s="219">
        <v>2548935</v>
      </c>
      <c r="D14" s="223">
        <v>3382974.13</v>
      </c>
    </row>
    <row r="15" spans="1:4" x14ac:dyDescent="0.25">
      <c r="A15" s="218" t="s">
        <v>389</v>
      </c>
      <c r="B15" s="218" t="s">
        <v>284</v>
      </c>
      <c r="C15" s="219">
        <v>3992930</v>
      </c>
      <c r="D15" s="223">
        <v>6438619.8700000001</v>
      </c>
    </row>
    <row r="16" spans="1:4" x14ac:dyDescent="0.25">
      <c r="A16" s="218" t="s">
        <v>390</v>
      </c>
      <c r="B16" s="218" t="s">
        <v>285</v>
      </c>
      <c r="C16" s="219">
        <v>914061</v>
      </c>
      <c r="D16" s="223">
        <v>2001305.34</v>
      </c>
    </row>
    <row r="17" spans="1:4" x14ac:dyDescent="0.25">
      <c r="A17" s="218" t="s">
        <v>391</v>
      </c>
      <c r="B17" s="218" t="s">
        <v>286</v>
      </c>
      <c r="C17" s="219">
        <v>15639</v>
      </c>
      <c r="D17" s="223">
        <v>20716.439999999999</v>
      </c>
    </row>
    <row r="18" spans="1:4" x14ac:dyDescent="0.25">
      <c r="A18" s="218" t="s">
        <v>392</v>
      </c>
      <c r="B18" s="218" t="s">
        <v>287</v>
      </c>
      <c r="C18" s="219">
        <v>807967</v>
      </c>
      <c r="D18" s="223">
        <v>1192158.82</v>
      </c>
    </row>
    <row r="19" spans="1:4" x14ac:dyDescent="0.25">
      <c r="A19" s="218" t="s">
        <v>393</v>
      </c>
      <c r="B19" s="218" t="s">
        <v>288</v>
      </c>
      <c r="C19" s="219">
        <v>5376</v>
      </c>
      <c r="D19" s="223">
        <v>5376.24</v>
      </c>
    </row>
    <row r="20" spans="1:4" x14ac:dyDescent="0.25">
      <c r="A20" s="218" t="s">
        <v>394</v>
      </c>
      <c r="B20" s="218" t="s">
        <v>289</v>
      </c>
      <c r="C20" s="219">
        <v>95865</v>
      </c>
      <c r="D20" s="223">
        <v>164868.37</v>
      </c>
    </row>
    <row r="21" spans="1:4" x14ac:dyDescent="0.25">
      <c r="A21" s="218" t="s">
        <v>395</v>
      </c>
      <c r="B21" s="218" t="s">
        <v>290</v>
      </c>
      <c r="C21" s="219">
        <v>71633</v>
      </c>
      <c r="D21" s="223">
        <v>100259.41</v>
      </c>
    </row>
    <row r="22" spans="1:4" x14ac:dyDescent="0.25">
      <c r="A22" s="218" t="s">
        <v>396</v>
      </c>
      <c r="B22" s="218" t="s">
        <v>291</v>
      </c>
      <c r="C22" s="219">
        <v>1677431</v>
      </c>
      <c r="D22" s="223">
        <v>2888120.61</v>
      </c>
    </row>
    <row r="23" spans="1:4" x14ac:dyDescent="0.25">
      <c r="A23" s="218" t="s">
        <v>397</v>
      </c>
      <c r="B23" s="218" t="s">
        <v>292</v>
      </c>
      <c r="C23" s="219">
        <v>30512</v>
      </c>
      <c r="D23" s="223">
        <v>53796.5</v>
      </c>
    </row>
    <row r="24" spans="1:4" x14ac:dyDescent="0.25">
      <c r="A24" s="218" t="s">
        <v>398</v>
      </c>
      <c r="B24" s="218" t="s">
        <v>293</v>
      </c>
      <c r="C24" s="219">
        <v>29233</v>
      </c>
      <c r="D24" s="223">
        <v>29233.06</v>
      </c>
    </row>
    <row r="25" spans="1:4" x14ac:dyDescent="0.25">
      <c r="A25" s="218" t="s">
        <v>399</v>
      </c>
      <c r="B25" s="218" t="s">
        <v>294</v>
      </c>
      <c r="C25" s="219">
        <v>1269</v>
      </c>
      <c r="D25" s="223">
        <v>20361.02</v>
      </c>
    </row>
    <row r="26" spans="1:4" x14ac:dyDescent="0.25">
      <c r="A26" s="218" t="s">
        <v>400</v>
      </c>
      <c r="B26" s="218" t="s">
        <v>537</v>
      </c>
      <c r="C26" s="219">
        <v>7852724</v>
      </c>
      <c r="D26" s="223">
        <v>11044158.939999999</v>
      </c>
    </row>
    <row r="27" spans="1:4" x14ac:dyDescent="0.25">
      <c r="A27" s="218" t="s">
        <v>401</v>
      </c>
      <c r="B27" s="218" t="s">
        <v>296</v>
      </c>
      <c r="C27" s="219">
        <v>632509</v>
      </c>
      <c r="D27" s="223">
        <v>954456.08</v>
      </c>
    </row>
    <row r="28" spans="1:4" x14ac:dyDescent="0.25">
      <c r="A28" s="218" t="s">
        <v>402</v>
      </c>
      <c r="B28" s="218" t="s">
        <v>297</v>
      </c>
      <c r="C28" s="219">
        <v>50828</v>
      </c>
      <c r="D28" s="223">
        <v>53067.97</v>
      </c>
    </row>
    <row r="29" spans="1:4" x14ac:dyDescent="0.25">
      <c r="A29" s="218" t="s">
        <v>403</v>
      </c>
      <c r="B29" s="218" t="s">
        <v>298</v>
      </c>
      <c r="C29" s="219">
        <v>166280</v>
      </c>
      <c r="D29" s="223">
        <v>181219.11</v>
      </c>
    </row>
    <row r="30" spans="1:4" x14ac:dyDescent="0.25">
      <c r="A30" s="218" t="s">
        <v>404</v>
      </c>
      <c r="B30" s="218" t="s">
        <v>299</v>
      </c>
      <c r="C30" s="219">
        <v>13409</v>
      </c>
      <c r="D30" s="223">
        <v>0</v>
      </c>
    </row>
    <row r="31" spans="1:4" x14ac:dyDescent="0.25">
      <c r="A31" s="218" t="s">
        <v>405</v>
      </c>
      <c r="B31" s="218" t="s">
        <v>300</v>
      </c>
      <c r="C31" s="219">
        <v>747846</v>
      </c>
      <c r="D31" s="223">
        <v>1182433.05</v>
      </c>
    </row>
    <row r="32" spans="1:4" x14ac:dyDescent="0.25">
      <c r="A32" s="218" t="s">
        <v>406</v>
      </c>
      <c r="B32" s="218" t="s">
        <v>301</v>
      </c>
      <c r="C32" s="219">
        <v>1784058</v>
      </c>
      <c r="D32" s="223">
        <v>2882555.7</v>
      </c>
    </row>
    <row r="33" spans="1:4" x14ac:dyDescent="0.25">
      <c r="A33" s="218" t="s">
        <v>407</v>
      </c>
      <c r="B33" s="218" t="s">
        <v>302</v>
      </c>
      <c r="C33" s="219">
        <v>137527</v>
      </c>
      <c r="D33" s="223">
        <v>235539.05</v>
      </c>
    </row>
    <row r="34" spans="1:4" x14ac:dyDescent="0.25">
      <c r="A34" s="218" t="s">
        <v>477</v>
      </c>
      <c r="B34" s="218" t="s">
        <v>97</v>
      </c>
      <c r="C34" s="219">
        <v>34057635</v>
      </c>
      <c r="D34" s="223">
        <v>0</v>
      </c>
    </row>
    <row r="35" spans="1:4" x14ac:dyDescent="0.25">
      <c r="A35" s="218" t="s">
        <v>413</v>
      </c>
      <c r="B35" s="218" t="s">
        <v>538</v>
      </c>
      <c r="C35" s="219">
        <v>135</v>
      </c>
      <c r="D35" s="223">
        <v>0</v>
      </c>
    </row>
    <row r="36" spans="1:4" x14ac:dyDescent="0.25">
      <c r="A36" s="218" t="s">
        <v>416</v>
      </c>
      <c r="B36" s="218" t="s">
        <v>101</v>
      </c>
      <c r="C36" s="219">
        <v>63725</v>
      </c>
      <c r="D36" s="223">
        <v>32864.28</v>
      </c>
    </row>
    <row r="37" spans="1:4" x14ac:dyDescent="0.25">
      <c r="A37" s="218" t="s">
        <v>418</v>
      </c>
      <c r="B37" s="218" t="s">
        <v>104</v>
      </c>
      <c r="C37" s="219">
        <v>45201</v>
      </c>
      <c r="D37" s="223">
        <v>28078.2</v>
      </c>
    </row>
    <row r="38" spans="1:4" x14ac:dyDescent="0.25">
      <c r="A38" s="218" t="s">
        <v>419</v>
      </c>
      <c r="B38" s="218" t="s">
        <v>306</v>
      </c>
      <c r="C38" s="219">
        <v>0</v>
      </c>
      <c r="D38" s="223">
        <v>19450.57</v>
      </c>
    </row>
    <row r="39" spans="1:4" x14ac:dyDescent="0.25">
      <c r="A39" s="218" t="s">
        <v>420</v>
      </c>
      <c r="B39" s="218" t="s">
        <v>503</v>
      </c>
      <c r="C39" s="219">
        <v>260014</v>
      </c>
      <c r="D39" s="223">
        <v>347025.07</v>
      </c>
    </row>
    <row r="40" spans="1:4" x14ac:dyDescent="0.25">
      <c r="A40" s="218" t="s">
        <v>421</v>
      </c>
      <c r="B40" s="218" t="s">
        <v>105</v>
      </c>
      <c r="C40" s="219">
        <v>288164</v>
      </c>
      <c r="D40" s="223">
        <v>215549.81</v>
      </c>
    </row>
    <row r="41" spans="1:4" x14ac:dyDescent="0.25">
      <c r="A41" s="218" t="s">
        <v>422</v>
      </c>
      <c r="B41" s="218" t="s">
        <v>230</v>
      </c>
      <c r="C41" s="219">
        <v>1077</v>
      </c>
      <c r="D41" s="223">
        <v>1076.5</v>
      </c>
    </row>
    <row r="42" spans="1:4" x14ac:dyDescent="0.25">
      <c r="A42" s="218" t="s">
        <v>423</v>
      </c>
      <c r="B42" s="218" t="s">
        <v>106</v>
      </c>
      <c r="C42" s="219">
        <v>1384510</v>
      </c>
      <c r="D42" s="223">
        <v>870119.87</v>
      </c>
    </row>
    <row r="43" spans="1:4" x14ac:dyDescent="0.25">
      <c r="A43" s="218" t="s">
        <v>425</v>
      </c>
      <c r="B43" s="218" t="s">
        <v>108</v>
      </c>
      <c r="C43" s="219">
        <v>2041341</v>
      </c>
      <c r="D43" s="223">
        <v>1252694.77</v>
      </c>
    </row>
    <row r="44" spans="1:4" x14ac:dyDescent="0.25">
      <c r="A44" s="218" t="s">
        <v>426</v>
      </c>
      <c r="B44" s="218" t="s">
        <v>109</v>
      </c>
      <c r="C44" s="219">
        <v>520780</v>
      </c>
      <c r="D44" s="223">
        <v>319583.93</v>
      </c>
    </row>
    <row r="45" spans="1:4" x14ac:dyDescent="0.25">
      <c r="A45" s="218" t="s">
        <v>427</v>
      </c>
      <c r="B45" s="218" t="s">
        <v>110</v>
      </c>
      <c r="C45" s="219">
        <v>68102</v>
      </c>
      <c r="D45" s="223">
        <v>34085.21</v>
      </c>
    </row>
    <row r="46" spans="1:4" x14ac:dyDescent="0.25">
      <c r="A46" s="218" t="s">
        <v>429</v>
      </c>
      <c r="B46" s="218" t="s">
        <v>506</v>
      </c>
      <c r="C46" s="219">
        <v>2330961</v>
      </c>
      <c r="D46" s="223">
        <v>903000</v>
      </c>
    </row>
    <row r="47" spans="1:4" x14ac:dyDescent="0.25">
      <c r="A47" s="218" t="s">
        <v>431</v>
      </c>
      <c r="B47" s="218" t="s">
        <v>115</v>
      </c>
      <c r="C47" s="219">
        <v>57796430</v>
      </c>
      <c r="D47" s="223">
        <v>35990243.960000001</v>
      </c>
    </row>
    <row r="48" spans="1:4" x14ac:dyDescent="0.25">
      <c r="A48" s="218" t="s">
        <v>434</v>
      </c>
      <c r="B48" s="218" t="s">
        <v>119</v>
      </c>
      <c r="C48" s="219">
        <v>28820</v>
      </c>
      <c r="D48" s="223">
        <v>21954</v>
      </c>
    </row>
    <row r="49" spans="1:4" x14ac:dyDescent="0.25">
      <c r="A49" s="218" t="s">
        <v>539</v>
      </c>
      <c r="B49" s="218" t="s">
        <v>92</v>
      </c>
      <c r="C49" s="219">
        <v>1469</v>
      </c>
      <c r="D49" s="223">
        <v>377224</v>
      </c>
    </row>
    <row r="50" spans="1:4" x14ac:dyDescent="0.25">
      <c r="A50" s="218" t="s">
        <v>435</v>
      </c>
      <c r="B50" s="218" t="s">
        <v>120</v>
      </c>
      <c r="C50" s="219">
        <v>450961</v>
      </c>
      <c r="D50" s="223">
        <v>277955.89</v>
      </c>
    </row>
    <row r="51" spans="1:4" ht="15.75" customHeight="1" x14ac:dyDescent="0.25">
      <c r="A51" s="218" t="s">
        <v>448</v>
      </c>
      <c r="B51" s="218" t="s">
        <v>322</v>
      </c>
      <c r="C51" s="219">
        <v>48035</v>
      </c>
      <c r="D51" s="223">
        <v>19112.84</v>
      </c>
    </row>
    <row r="52" spans="1:4" x14ac:dyDescent="0.25">
      <c r="A52" s="218" t="s">
        <v>449</v>
      </c>
      <c r="B52" s="218" t="s">
        <v>123</v>
      </c>
      <c r="C52" s="219">
        <v>3958780</v>
      </c>
      <c r="D52" s="223">
        <f>117778.75+26645.35+2114.48+501804.72+116925.16</f>
        <v>765268.46000000008</v>
      </c>
    </row>
    <row r="53" spans="1:4" x14ac:dyDescent="0.25">
      <c r="A53" s="218" t="s">
        <v>452</v>
      </c>
      <c r="B53" s="218" t="s">
        <v>233</v>
      </c>
      <c r="C53" s="219">
        <v>15499</v>
      </c>
      <c r="D53" s="223">
        <f>13149+2350</f>
        <v>15499</v>
      </c>
    </row>
    <row r="54" spans="1:4" x14ac:dyDescent="0.25">
      <c r="A54" s="218" t="s">
        <v>454</v>
      </c>
      <c r="B54" s="218" t="s">
        <v>326</v>
      </c>
      <c r="C54" s="219">
        <v>171389</v>
      </c>
      <c r="D54" s="223">
        <f>23673.95+79648.75</f>
        <v>103322.7</v>
      </c>
    </row>
    <row r="55" spans="1:4" x14ac:dyDescent="0.25">
      <c r="A55" s="218" t="s">
        <v>456</v>
      </c>
      <c r="B55" s="218" t="s">
        <v>328</v>
      </c>
      <c r="C55" s="219">
        <v>1862071</v>
      </c>
      <c r="D55" s="223">
        <f>111675.22+1527.55+1135301.24+8211.68</f>
        <v>1256715.69</v>
      </c>
    </row>
    <row r="56" spans="1:4" x14ac:dyDescent="0.25">
      <c r="A56" s="218" t="s">
        <v>457</v>
      </c>
      <c r="B56" s="218" t="s">
        <v>329</v>
      </c>
      <c r="C56" s="219">
        <v>71840</v>
      </c>
      <c r="D56" s="223">
        <f>71840</f>
        <v>71840</v>
      </c>
    </row>
    <row r="57" spans="1:4" x14ac:dyDescent="0.25">
      <c r="A57" s="218" t="s">
        <v>517</v>
      </c>
      <c r="B57" s="218" t="s">
        <v>518</v>
      </c>
      <c r="C57" s="219">
        <v>47003</v>
      </c>
      <c r="D57" s="223">
        <f>19644.62</f>
        <v>19644.62</v>
      </c>
    </row>
    <row r="58" spans="1:4" x14ac:dyDescent="0.25">
      <c r="A58" s="218" t="s">
        <v>463</v>
      </c>
      <c r="B58" s="218" t="s">
        <v>464</v>
      </c>
      <c r="C58" s="219">
        <v>106664</v>
      </c>
      <c r="D58" s="223">
        <f>19923.36+86740.68</f>
        <v>106664.04</v>
      </c>
    </row>
    <row r="59" spans="1:4" x14ac:dyDescent="0.25">
      <c r="A59" s="224"/>
      <c r="B59" s="224"/>
      <c r="C59" s="225"/>
      <c r="D59" s="226"/>
    </row>
    <row r="60" spans="1:4" x14ac:dyDescent="0.25">
      <c r="A60" s="224"/>
      <c r="B60" s="224"/>
      <c r="C60" s="222"/>
    </row>
  </sheetData>
  <mergeCells count="1">
    <mergeCell ref="A1:D1"/>
  </mergeCells>
  <pageMargins left="0.7" right="0.7" top="0.75" bottom="0.75" header="0.3" footer="0.3"/>
  <pageSetup scale="87" firstPageNumber="34" fitToHeight="0" orientation="portrait" useFirstPageNumber="1" r:id="rId1"/>
  <headerFooter>
    <oddHeader>&amp;C&amp;"Arial,Bold"&amp;16APPENDIX A-9</oddHeader>
    <oddFooter>&amp;L&amp;"Arial,Regular"&amp;9Note: Column 2 - The FY 2019-20 Charter Institute at Erskine Statement of Revenues provided to the Department of Education is restated to align with past reporting procedures.
Date: 10/5/21&amp;R&amp;"Arial,Regular"&amp;9&amp;P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EAC1-7EF6-45F4-B1B3-09AA74F82F61}">
  <dimension ref="A1:D105"/>
  <sheetViews>
    <sheetView topLeftCell="B1" zoomScaleNormal="100" workbookViewId="0">
      <selection activeCell="I19" sqref="I19"/>
    </sheetView>
  </sheetViews>
  <sheetFormatPr defaultRowHeight="12.75" x14ac:dyDescent="0.2"/>
  <cols>
    <col min="2" max="2" width="85.7109375" bestFit="1" customWidth="1"/>
    <col min="3" max="3" width="12.85546875" customWidth="1"/>
    <col min="4" max="4" width="10.7109375" bestFit="1" customWidth="1"/>
  </cols>
  <sheetData>
    <row r="1" spans="1:4" ht="15" customHeight="1" x14ac:dyDescent="0.2">
      <c r="A1" s="276" t="s">
        <v>577</v>
      </c>
      <c r="B1" s="276"/>
      <c r="C1" s="276"/>
      <c r="D1" s="276"/>
    </row>
    <row r="2" spans="1:4" ht="38.25" x14ac:dyDescent="0.2">
      <c r="A2" s="259" t="s">
        <v>86</v>
      </c>
      <c r="B2" s="253" t="s">
        <v>87</v>
      </c>
      <c r="C2" s="114" t="s">
        <v>578</v>
      </c>
      <c r="D2" s="115" t="s">
        <v>579</v>
      </c>
    </row>
    <row r="3" spans="1:4" ht="15" customHeight="1" x14ac:dyDescent="0.2">
      <c r="A3" s="253"/>
      <c r="B3" s="253"/>
      <c r="C3" s="254" t="s">
        <v>90</v>
      </c>
      <c r="D3" s="255" t="s">
        <v>91</v>
      </c>
    </row>
    <row r="4" spans="1:4" ht="15" customHeight="1" x14ac:dyDescent="0.2">
      <c r="A4" s="256" t="s">
        <v>254</v>
      </c>
      <c r="B4" s="256" t="s">
        <v>354</v>
      </c>
      <c r="C4" s="257">
        <v>87780</v>
      </c>
      <c r="D4" s="258">
        <v>82222</v>
      </c>
    </row>
    <row r="5" spans="1:4" ht="15" customHeight="1" x14ac:dyDescent="0.2">
      <c r="A5" s="256" t="s">
        <v>257</v>
      </c>
      <c r="B5" s="256" t="s">
        <v>357</v>
      </c>
      <c r="C5" s="257">
        <v>115931</v>
      </c>
      <c r="D5" s="258">
        <v>97031</v>
      </c>
    </row>
    <row r="6" spans="1:4" ht="15" customHeight="1" x14ac:dyDescent="0.2">
      <c r="A6" s="256" t="s">
        <v>259</v>
      </c>
      <c r="B6" s="256" t="s">
        <v>359</v>
      </c>
      <c r="C6" s="257">
        <v>3385</v>
      </c>
      <c r="D6" s="258">
        <v>2746</v>
      </c>
    </row>
    <row r="7" spans="1:4" ht="15" customHeight="1" x14ac:dyDescent="0.2">
      <c r="A7" s="256" t="s">
        <v>260</v>
      </c>
      <c r="B7" s="256" t="s">
        <v>360</v>
      </c>
      <c r="C7" s="257">
        <v>181480</v>
      </c>
      <c r="D7" s="258">
        <v>181350</v>
      </c>
    </row>
    <row r="8" spans="1:4" ht="15" customHeight="1" x14ac:dyDescent="0.2">
      <c r="A8" s="256" t="s">
        <v>262</v>
      </c>
      <c r="B8" s="256" t="s">
        <v>362</v>
      </c>
      <c r="C8" s="257">
        <v>40058</v>
      </c>
      <c r="D8" s="258">
        <v>40188</v>
      </c>
    </row>
    <row r="9" spans="1:4" ht="15" customHeight="1" x14ac:dyDescent="0.2">
      <c r="A9" s="256" t="s">
        <v>263</v>
      </c>
      <c r="B9" s="256" t="s">
        <v>363</v>
      </c>
      <c r="C9" s="257">
        <v>434437</v>
      </c>
      <c r="D9" s="258">
        <v>434977</v>
      </c>
    </row>
    <row r="10" spans="1:4" ht="15" customHeight="1" x14ac:dyDescent="0.2">
      <c r="A10" s="256" t="s">
        <v>264</v>
      </c>
      <c r="B10" s="256" t="s">
        <v>364</v>
      </c>
      <c r="C10" s="257">
        <v>2031704</v>
      </c>
      <c r="D10" s="258">
        <v>1979446</v>
      </c>
    </row>
    <row r="11" spans="1:4" ht="15" customHeight="1" x14ac:dyDescent="0.2">
      <c r="A11" s="256" t="s">
        <v>266</v>
      </c>
      <c r="B11" s="256" t="s">
        <v>366</v>
      </c>
      <c r="C11" s="257">
        <v>4876346</v>
      </c>
      <c r="D11" s="258">
        <v>4861606</v>
      </c>
    </row>
    <row r="12" spans="1:4" ht="15" customHeight="1" x14ac:dyDescent="0.2">
      <c r="A12" s="256" t="s">
        <v>367</v>
      </c>
      <c r="B12" s="256" t="s">
        <v>267</v>
      </c>
      <c r="C12" s="257">
        <v>1435917</v>
      </c>
      <c r="D12" s="258">
        <v>743098</v>
      </c>
    </row>
    <row r="13" spans="1:4" ht="15" customHeight="1" x14ac:dyDescent="0.2">
      <c r="A13" s="256" t="s">
        <v>371</v>
      </c>
      <c r="B13" s="256" t="s">
        <v>271</v>
      </c>
      <c r="C13" s="257">
        <v>1421344</v>
      </c>
      <c r="D13" s="258">
        <v>1430148</v>
      </c>
    </row>
    <row r="14" spans="1:4" ht="15" customHeight="1" x14ac:dyDescent="0.2">
      <c r="A14" s="256" t="s">
        <v>372</v>
      </c>
      <c r="B14" s="256" t="s">
        <v>272</v>
      </c>
      <c r="C14" s="257">
        <v>68869</v>
      </c>
      <c r="D14" s="258">
        <v>30269</v>
      </c>
    </row>
    <row r="15" spans="1:4" ht="15" customHeight="1" x14ac:dyDescent="0.2">
      <c r="A15" s="256" t="s">
        <v>375</v>
      </c>
      <c r="B15" s="256" t="s">
        <v>92</v>
      </c>
      <c r="C15" s="257">
        <v>848754</v>
      </c>
      <c r="D15" s="258">
        <v>424377</v>
      </c>
    </row>
    <row r="16" spans="1:4" ht="15" customHeight="1" x14ac:dyDescent="0.2">
      <c r="A16" s="256" t="s">
        <v>376</v>
      </c>
      <c r="B16" s="256" t="s">
        <v>275</v>
      </c>
      <c r="C16" s="257">
        <v>425725</v>
      </c>
      <c r="D16" s="258">
        <v>213246</v>
      </c>
    </row>
    <row r="17" spans="1:4" ht="15" customHeight="1" x14ac:dyDescent="0.2">
      <c r="A17" s="256" t="s">
        <v>377</v>
      </c>
      <c r="B17" s="256" t="s">
        <v>93</v>
      </c>
      <c r="C17" s="257">
        <v>1941233</v>
      </c>
      <c r="D17" s="258">
        <v>955612</v>
      </c>
    </row>
    <row r="18" spans="1:4" ht="15" customHeight="1" x14ac:dyDescent="0.2">
      <c r="A18" s="256" t="s">
        <v>378</v>
      </c>
      <c r="B18" s="256" t="s">
        <v>223</v>
      </c>
      <c r="C18" s="257">
        <v>1228153</v>
      </c>
      <c r="D18" s="258">
        <v>662726.23</v>
      </c>
    </row>
    <row r="19" spans="1:4" ht="15" customHeight="1" x14ac:dyDescent="0.2">
      <c r="A19" s="256" t="s">
        <v>381</v>
      </c>
      <c r="B19" s="256" t="s">
        <v>94</v>
      </c>
      <c r="C19" s="257">
        <v>33140347</v>
      </c>
      <c r="D19" s="258">
        <v>16612205</v>
      </c>
    </row>
    <row r="20" spans="1:4" ht="15" customHeight="1" x14ac:dyDescent="0.2">
      <c r="A20" s="256" t="s">
        <v>382</v>
      </c>
      <c r="B20" s="256" t="s">
        <v>225</v>
      </c>
      <c r="C20" s="257">
        <v>2101183</v>
      </c>
      <c r="D20" s="258">
        <v>1042830</v>
      </c>
    </row>
    <row r="21" spans="1:4" ht="15" customHeight="1" x14ac:dyDescent="0.2">
      <c r="A21" s="256" t="s">
        <v>492</v>
      </c>
      <c r="B21" s="256" t="s">
        <v>536</v>
      </c>
      <c r="C21" s="257">
        <v>5051515</v>
      </c>
      <c r="D21" s="258">
        <v>2543370</v>
      </c>
    </row>
    <row r="22" spans="1:4" ht="15" customHeight="1" x14ac:dyDescent="0.2">
      <c r="A22" s="256" t="s">
        <v>383</v>
      </c>
      <c r="B22" s="256" t="s">
        <v>95</v>
      </c>
      <c r="C22" s="257">
        <v>514816</v>
      </c>
      <c r="D22" s="258">
        <v>254100</v>
      </c>
    </row>
    <row r="23" spans="1:4" ht="15" customHeight="1" x14ac:dyDescent="0.2">
      <c r="A23" s="256" t="s">
        <v>580</v>
      </c>
      <c r="B23" s="256" t="s">
        <v>581</v>
      </c>
      <c r="C23" s="257">
        <v>886609</v>
      </c>
      <c r="D23" s="258">
        <v>452907</v>
      </c>
    </row>
    <row r="24" spans="1:4" ht="15" customHeight="1" x14ac:dyDescent="0.2">
      <c r="A24" s="256" t="s">
        <v>384</v>
      </c>
      <c r="B24" s="256" t="s">
        <v>279</v>
      </c>
      <c r="C24" s="257">
        <v>2562</v>
      </c>
      <c r="D24" s="258">
        <v>837</v>
      </c>
    </row>
    <row r="25" spans="1:4" ht="15" customHeight="1" x14ac:dyDescent="0.2">
      <c r="A25" s="256" t="s">
        <v>385</v>
      </c>
      <c r="B25" s="256" t="s">
        <v>280</v>
      </c>
      <c r="C25" s="257">
        <v>0</v>
      </c>
      <c r="D25" s="258">
        <v>394.84</v>
      </c>
    </row>
    <row r="26" spans="1:4" ht="15" customHeight="1" x14ac:dyDescent="0.2">
      <c r="A26" s="256" t="s">
        <v>582</v>
      </c>
      <c r="B26" s="256" t="s">
        <v>583</v>
      </c>
      <c r="C26" s="257">
        <v>560</v>
      </c>
      <c r="D26" s="258">
        <v>224</v>
      </c>
    </row>
    <row r="27" spans="1:4" ht="15" customHeight="1" x14ac:dyDescent="0.2">
      <c r="A27" s="256" t="s">
        <v>387</v>
      </c>
      <c r="B27" s="256" t="s">
        <v>282</v>
      </c>
      <c r="C27" s="257">
        <v>2425163</v>
      </c>
      <c r="D27" s="258">
        <v>2424535</v>
      </c>
    </row>
    <row r="28" spans="1:4" ht="15" customHeight="1" x14ac:dyDescent="0.2">
      <c r="A28" s="256" t="s">
        <v>388</v>
      </c>
      <c r="B28" s="256" t="s">
        <v>283</v>
      </c>
      <c r="C28" s="257">
        <v>7338707</v>
      </c>
      <c r="D28" s="258">
        <v>7338642</v>
      </c>
    </row>
    <row r="29" spans="1:4" ht="15" customHeight="1" x14ac:dyDescent="0.2">
      <c r="A29" s="256" t="s">
        <v>389</v>
      </c>
      <c r="B29" s="256" t="s">
        <v>284</v>
      </c>
      <c r="C29" s="257">
        <v>13012497</v>
      </c>
      <c r="D29" s="258">
        <v>13036113</v>
      </c>
    </row>
    <row r="30" spans="1:4" ht="15" customHeight="1" x14ac:dyDescent="0.2">
      <c r="A30" s="256" t="s">
        <v>390</v>
      </c>
      <c r="B30" s="256" t="s">
        <v>285</v>
      </c>
      <c r="C30" s="257">
        <v>7106461</v>
      </c>
      <c r="D30" s="258">
        <v>7102063</v>
      </c>
    </row>
    <row r="31" spans="1:4" ht="15" customHeight="1" x14ac:dyDescent="0.2">
      <c r="A31" s="256" t="s">
        <v>391</v>
      </c>
      <c r="B31" s="256" t="s">
        <v>286</v>
      </c>
      <c r="C31" s="257">
        <v>200875</v>
      </c>
      <c r="D31" s="258">
        <v>25139</v>
      </c>
    </row>
    <row r="32" spans="1:4" ht="15" customHeight="1" x14ac:dyDescent="0.2">
      <c r="A32" s="256" t="s">
        <v>392</v>
      </c>
      <c r="B32" s="256" t="s">
        <v>287</v>
      </c>
      <c r="C32" s="257">
        <v>2260960</v>
      </c>
      <c r="D32" s="258">
        <v>2439320</v>
      </c>
    </row>
    <row r="33" spans="1:4" ht="15" customHeight="1" x14ac:dyDescent="0.2">
      <c r="A33" s="256" t="s">
        <v>394</v>
      </c>
      <c r="B33" s="256" t="s">
        <v>289</v>
      </c>
      <c r="C33" s="257">
        <v>151101</v>
      </c>
      <c r="D33" s="258">
        <v>142645</v>
      </c>
    </row>
    <row r="34" spans="1:4" ht="15" customHeight="1" x14ac:dyDescent="0.2">
      <c r="A34" s="256" t="s">
        <v>395</v>
      </c>
      <c r="B34" s="256" t="s">
        <v>290</v>
      </c>
      <c r="C34" s="257">
        <v>44609</v>
      </c>
      <c r="D34" s="258">
        <v>48934</v>
      </c>
    </row>
    <row r="35" spans="1:4" ht="15" customHeight="1" x14ac:dyDescent="0.2">
      <c r="A35" s="256" t="s">
        <v>396</v>
      </c>
      <c r="B35" s="256" t="s">
        <v>291</v>
      </c>
      <c r="C35" s="257">
        <v>4275045</v>
      </c>
      <c r="D35" s="258">
        <v>4274111</v>
      </c>
    </row>
    <row r="36" spans="1:4" ht="15" customHeight="1" x14ac:dyDescent="0.2">
      <c r="A36" s="256" t="s">
        <v>397</v>
      </c>
      <c r="B36" s="256" t="s">
        <v>292</v>
      </c>
      <c r="C36" s="257">
        <v>105733</v>
      </c>
      <c r="D36" s="258">
        <v>113797</v>
      </c>
    </row>
    <row r="37" spans="1:4" ht="15" customHeight="1" x14ac:dyDescent="0.2">
      <c r="A37" s="256" t="s">
        <v>398</v>
      </c>
      <c r="B37" s="256" t="s">
        <v>293</v>
      </c>
      <c r="C37" s="257">
        <v>54885</v>
      </c>
      <c r="D37" s="258">
        <v>55256</v>
      </c>
    </row>
    <row r="38" spans="1:4" ht="15" customHeight="1" x14ac:dyDescent="0.2">
      <c r="A38" s="256" t="s">
        <v>399</v>
      </c>
      <c r="B38" s="256" t="s">
        <v>294</v>
      </c>
      <c r="C38" s="257">
        <v>57683</v>
      </c>
      <c r="D38" s="258">
        <v>57670</v>
      </c>
    </row>
    <row r="39" spans="1:4" ht="15" customHeight="1" x14ac:dyDescent="0.2">
      <c r="A39" s="256" t="s">
        <v>400</v>
      </c>
      <c r="B39" s="256" t="s">
        <v>537</v>
      </c>
      <c r="C39" s="257">
        <v>5615556</v>
      </c>
      <c r="D39" s="258">
        <v>5622402</v>
      </c>
    </row>
    <row r="40" spans="1:4" ht="15" customHeight="1" x14ac:dyDescent="0.2">
      <c r="A40" s="256" t="s">
        <v>401</v>
      </c>
      <c r="B40" s="256" t="s">
        <v>296</v>
      </c>
      <c r="C40" s="257">
        <v>896555</v>
      </c>
      <c r="D40" s="258">
        <v>895468</v>
      </c>
    </row>
    <row r="41" spans="1:4" ht="15" customHeight="1" x14ac:dyDescent="0.2">
      <c r="A41" s="256" t="s">
        <v>402</v>
      </c>
      <c r="B41" s="256" t="s">
        <v>297</v>
      </c>
      <c r="C41" s="257">
        <v>706994</v>
      </c>
      <c r="D41" s="258">
        <v>707175</v>
      </c>
    </row>
    <row r="42" spans="1:4" ht="15" customHeight="1" x14ac:dyDescent="0.2">
      <c r="A42" s="256" t="s">
        <v>403</v>
      </c>
      <c r="B42" s="256" t="s">
        <v>298</v>
      </c>
      <c r="C42" s="257">
        <v>414113</v>
      </c>
      <c r="D42" s="258">
        <v>421039</v>
      </c>
    </row>
    <row r="43" spans="1:4" ht="15" customHeight="1" x14ac:dyDescent="0.2">
      <c r="A43" s="256" t="s">
        <v>405</v>
      </c>
      <c r="B43" s="256" t="s">
        <v>300</v>
      </c>
      <c r="C43" s="257">
        <v>1577950</v>
      </c>
      <c r="D43" s="258">
        <v>1604907</v>
      </c>
    </row>
    <row r="44" spans="1:4" ht="15" customHeight="1" x14ac:dyDescent="0.2">
      <c r="A44" s="256" t="s">
        <v>406</v>
      </c>
      <c r="B44" s="256" t="s">
        <v>301</v>
      </c>
      <c r="C44" s="257">
        <v>3894601</v>
      </c>
      <c r="D44" s="258">
        <v>3881297</v>
      </c>
    </row>
    <row r="45" spans="1:4" ht="15" customHeight="1" x14ac:dyDescent="0.2">
      <c r="A45" s="256" t="s">
        <v>407</v>
      </c>
      <c r="B45" s="256" t="s">
        <v>302</v>
      </c>
      <c r="C45" s="257">
        <v>332242</v>
      </c>
      <c r="D45" s="258">
        <v>332107</v>
      </c>
    </row>
    <row r="46" spans="1:4" ht="15" customHeight="1" x14ac:dyDescent="0.2">
      <c r="A46" s="256" t="s">
        <v>409</v>
      </c>
      <c r="B46" s="256" t="s">
        <v>304</v>
      </c>
      <c r="C46" s="257">
        <v>250887</v>
      </c>
      <c r="D46" s="258">
        <v>150221</v>
      </c>
    </row>
    <row r="47" spans="1:4" ht="15" customHeight="1" x14ac:dyDescent="0.2">
      <c r="A47" s="256" t="s">
        <v>498</v>
      </c>
      <c r="B47" s="256" t="s">
        <v>584</v>
      </c>
      <c r="C47" s="257">
        <v>20851</v>
      </c>
      <c r="D47" s="258">
        <v>0</v>
      </c>
    </row>
    <row r="48" spans="1:4" ht="15" customHeight="1" x14ac:dyDescent="0.2">
      <c r="A48" s="256" t="s">
        <v>477</v>
      </c>
      <c r="B48" s="256" t="s">
        <v>97</v>
      </c>
      <c r="C48" s="257">
        <v>50871108</v>
      </c>
      <c r="D48" s="258">
        <v>0</v>
      </c>
    </row>
    <row r="49" spans="1:4" ht="15" customHeight="1" x14ac:dyDescent="0.2">
      <c r="A49" s="256" t="s">
        <v>500</v>
      </c>
      <c r="B49" s="256" t="s">
        <v>501</v>
      </c>
      <c r="C49" s="257">
        <v>46052</v>
      </c>
      <c r="D49" s="258">
        <v>32451</v>
      </c>
    </row>
    <row r="50" spans="1:4" ht="15" customHeight="1" x14ac:dyDescent="0.2">
      <c r="A50" s="256" t="s">
        <v>413</v>
      </c>
      <c r="B50" s="256" t="s">
        <v>538</v>
      </c>
      <c r="C50" s="257">
        <v>3598</v>
      </c>
      <c r="D50" s="258">
        <v>0</v>
      </c>
    </row>
    <row r="51" spans="1:4" ht="15" customHeight="1" x14ac:dyDescent="0.2">
      <c r="A51" s="256" t="s">
        <v>414</v>
      </c>
      <c r="B51" s="256" t="s">
        <v>98</v>
      </c>
      <c r="C51" s="257">
        <v>33570</v>
      </c>
      <c r="D51" s="258">
        <v>11785</v>
      </c>
    </row>
    <row r="52" spans="1:4" ht="15" customHeight="1" x14ac:dyDescent="0.2">
      <c r="A52" s="256" t="s">
        <v>416</v>
      </c>
      <c r="B52" s="256" t="s">
        <v>101</v>
      </c>
      <c r="C52" s="257">
        <v>3781</v>
      </c>
      <c r="D52" s="258">
        <v>68015.62</v>
      </c>
    </row>
    <row r="53" spans="1:4" ht="15" customHeight="1" x14ac:dyDescent="0.2">
      <c r="A53" s="256" t="s">
        <v>417</v>
      </c>
      <c r="B53" s="256" t="s">
        <v>102</v>
      </c>
      <c r="C53" s="257">
        <v>130162</v>
      </c>
      <c r="D53" s="258">
        <v>77040</v>
      </c>
    </row>
    <row r="54" spans="1:4" ht="15" customHeight="1" x14ac:dyDescent="0.2">
      <c r="A54" s="256" t="s">
        <v>418</v>
      </c>
      <c r="B54" s="256" t="s">
        <v>104</v>
      </c>
      <c r="C54" s="257">
        <v>106341</v>
      </c>
      <c r="D54" s="258">
        <v>62113</v>
      </c>
    </row>
    <row r="55" spans="1:4" ht="15" customHeight="1" x14ac:dyDescent="0.2">
      <c r="A55" s="256" t="s">
        <v>419</v>
      </c>
      <c r="B55" s="256" t="s">
        <v>306</v>
      </c>
      <c r="C55" s="257">
        <v>12000</v>
      </c>
      <c r="D55" s="258">
        <v>10000</v>
      </c>
    </row>
    <row r="56" spans="1:4" ht="15" customHeight="1" x14ac:dyDescent="0.2">
      <c r="A56" s="256" t="s">
        <v>420</v>
      </c>
      <c r="B56" s="256" t="s">
        <v>503</v>
      </c>
      <c r="C56" s="257">
        <v>667638</v>
      </c>
      <c r="D56" s="258">
        <v>386870</v>
      </c>
    </row>
    <row r="57" spans="1:4" ht="15" customHeight="1" x14ac:dyDescent="0.2">
      <c r="A57" s="256" t="s">
        <v>421</v>
      </c>
      <c r="B57" s="256" t="s">
        <v>105</v>
      </c>
      <c r="C57" s="257">
        <v>357498</v>
      </c>
      <c r="D57" s="258">
        <v>177037</v>
      </c>
    </row>
    <row r="58" spans="1:4" ht="15" customHeight="1" x14ac:dyDescent="0.2">
      <c r="A58" s="256" t="s">
        <v>422</v>
      </c>
      <c r="B58" s="256" t="s">
        <v>230</v>
      </c>
      <c r="C58" s="257">
        <v>3077</v>
      </c>
      <c r="D58" s="258">
        <v>1077</v>
      </c>
    </row>
    <row r="59" spans="1:4" ht="15" customHeight="1" x14ac:dyDescent="0.2">
      <c r="A59" s="256" t="s">
        <v>585</v>
      </c>
      <c r="B59" s="256" t="s">
        <v>93</v>
      </c>
      <c r="C59" s="257">
        <v>410359</v>
      </c>
      <c r="D59" s="258">
        <v>214256</v>
      </c>
    </row>
    <row r="60" spans="1:4" ht="15" customHeight="1" x14ac:dyDescent="0.2">
      <c r="A60" s="256" t="s">
        <v>423</v>
      </c>
      <c r="B60" s="256" t="s">
        <v>106</v>
      </c>
      <c r="C60" s="257">
        <v>2487541</v>
      </c>
      <c r="D60" s="258">
        <v>1226136</v>
      </c>
    </row>
    <row r="61" spans="1:4" ht="15" customHeight="1" x14ac:dyDescent="0.2">
      <c r="A61" s="256" t="s">
        <v>424</v>
      </c>
      <c r="B61" s="256" t="s">
        <v>107</v>
      </c>
      <c r="C61" s="257">
        <v>601364</v>
      </c>
      <c r="D61" s="258">
        <v>418288</v>
      </c>
    </row>
    <row r="62" spans="1:4" ht="15" customHeight="1" x14ac:dyDescent="0.2">
      <c r="A62" s="256" t="s">
        <v>425</v>
      </c>
      <c r="B62" s="256" t="s">
        <v>108</v>
      </c>
      <c r="C62" s="257">
        <v>5670968</v>
      </c>
      <c r="D62" s="258">
        <v>2835714</v>
      </c>
    </row>
    <row r="63" spans="1:4" ht="15" customHeight="1" x14ac:dyDescent="0.2">
      <c r="A63" s="256" t="s">
        <v>426</v>
      </c>
      <c r="B63" s="256" t="s">
        <v>109</v>
      </c>
      <c r="C63" s="257">
        <v>1379895</v>
      </c>
      <c r="D63" s="258">
        <v>690003</v>
      </c>
    </row>
    <row r="64" spans="1:4" ht="15" customHeight="1" x14ac:dyDescent="0.2">
      <c r="A64" s="256" t="s">
        <v>427</v>
      </c>
      <c r="B64" s="256" t="s">
        <v>110</v>
      </c>
      <c r="C64" s="257">
        <v>197917</v>
      </c>
      <c r="D64" s="258">
        <v>118154.7</v>
      </c>
    </row>
    <row r="65" spans="1:4" ht="15" customHeight="1" x14ac:dyDescent="0.2">
      <c r="A65" s="256" t="s">
        <v>429</v>
      </c>
      <c r="B65" s="256" t="s">
        <v>506</v>
      </c>
      <c r="C65" s="257">
        <v>1962611</v>
      </c>
      <c r="D65" s="258">
        <v>963000</v>
      </c>
    </row>
    <row r="66" spans="1:4" ht="15" customHeight="1" x14ac:dyDescent="0.2">
      <c r="A66" s="256" t="s">
        <v>430</v>
      </c>
      <c r="B66" s="256" t="s">
        <v>95</v>
      </c>
      <c r="C66" s="257">
        <v>172973</v>
      </c>
      <c r="D66" s="258">
        <v>69850</v>
      </c>
    </row>
    <row r="67" spans="1:4" ht="15" customHeight="1" x14ac:dyDescent="0.2">
      <c r="A67" s="256" t="s">
        <v>431</v>
      </c>
      <c r="B67" s="256" t="s">
        <v>115</v>
      </c>
      <c r="C67" s="257">
        <v>144127646</v>
      </c>
      <c r="D67" s="258">
        <v>72293843</v>
      </c>
    </row>
    <row r="68" spans="1:4" ht="15" customHeight="1" x14ac:dyDescent="0.2">
      <c r="A68" s="256" t="s">
        <v>433</v>
      </c>
      <c r="B68" s="256" t="s">
        <v>118</v>
      </c>
      <c r="C68" s="257">
        <v>221</v>
      </c>
      <c r="D68" s="258">
        <v>0</v>
      </c>
    </row>
    <row r="69" spans="1:4" ht="15" customHeight="1" x14ac:dyDescent="0.2">
      <c r="A69" s="256" t="s">
        <v>434</v>
      </c>
      <c r="B69" s="256" t="s">
        <v>119</v>
      </c>
      <c r="C69" s="257">
        <v>27966</v>
      </c>
      <c r="D69" s="258">
        <v>12843</v>
      </c>
    </row>
    <row r="70" spans="1:4" ht="15" customHeight="1" x14ac:dyDescent="0.2">
      <c r="A70" s="256" t="s">
        <v>435</v>
      </c>
      <c r="B70" s="256" t="s">
        <v>120</v>
      </c>
      <c r="C70" s="257">
        <v>881597</v>
      </c>
      <c r="D70" s="258">
        <v>441053</v>
      </c>
    </row>
    <row r="71" spans="1:4" ht="15" customHeight="1" x14ac:dyDescent="0.2">
      <c r="A71" s="256" t="s">
        <v>436</v>
      </c>
      <c r="B71" s="256" t="s">
        <v>312</v>
      </c>
      <c r="C71" s="257">
        <v>121601</v>
      </c>
      <c r="D71" s="258">
        <v>36783.760000000002</v>
      </c>
    </row>
    <row r="72" spans="1:4" ht="15" customHeight="1" x14ac:dyDescent="0.2">
      <c r="A72" s="256" t="s">
        <v>437</v>
      </c>
      <c r="B72" s="256" t="s">
        <v>438</v>
      </c>
      <c r="C72" s="257">
        <v>40135</v>
      </c>
      <c r="D72" s="258">
        <v>0</v>
      </c>
    </row>
    <row r="73" spans="1:4" ht="15" customHeight="1" x14ac:dyDescent="0.2">
      <c r="A73" s="256" t="s">
        <v>445</v>
      </c>
      <c r="B73" s="256" t="s">
        <v>319</v>
      </c>
      <c r="C73" s="257">
        <v>67009</v>
      </c>
      <c r="D73" s="258">
        <v>83738</v>
      </c>
    </row>
    <row r="74" spans="1:4" ht="15" customHeight="1" x14ac:dyDescent="0.2">
      <c r="A74" s="256" t="s">
        <v>446</v>
      </c>
      <c r="B74" s="256" t="s">
        <v>320</v>
      </c>
      <c r="C74" s="257">
        <v>165944</v>
      </c>
      <c r="D74" s="258">
        <v>0</v>
      </c>
    </row>
    <row r="75" spans="1:4" ht="15" customHeight="1" x14ac:dyDescent="0.2">
      <c r="A75" s="256" t="s">
        <v>586</v>
      </c>
      <c r="B75" s="256" t="s">
        <v>587</v>
      </c>
      <c r="C75" s="257">
        <v>4478680</v>
      </c>
      <c r="D75" s="258">
        <v>2536307</v>
      </c>
    </row>
    <row r="76" spans="1:4" ht="15" customHeight="1" x14ac:dyDescent="0.2">
      <c r="A76" s="256" t="s">
        <v>447</v>
      </c>
      <c r="B76" s="256" t="s">
        <v>321</v>
      </c>
      <c r="C76" s="257">
        <v>172442</v>
      </c>
      <c r="D76" s="258">
        <v>16035</v>
      </c>
    </row>
    <row r="77" spans="1:4" ht="15" customHeight="1" x14ac:dyDescent="0.2">
      <c r="A77" s="256" t="s">
        <v>448</v>
      </c>
      <c r="B77" s="256" t="s">
        <v>322</v>
      </c>
      <c r="C77" s="257">
        <v>26098</v>
      </c>
      <c r="D77" s="258">
        <v>14517</v>
      </c>
    </row>
    <row r="78" spans="1:4" ht="15" customHeight="1" x14ac:dyDescent="0.2">
      <c r="A78" s="256" t="s">
        <v>449</v>
      </c>
      <c r="B78" s="256" t="s">
        <v>123</v>
      </c>
      <c r="C78" s="257">
        <v>8883794</v>
      </c>
      <c r="D78" s="258">
        <v>4417869</v>
      </c>
    </row>
    <row r="79" spans="1:4" ht="15" customHeight="1" x14ac:dyDescent="0.2">
      <c r="A79" s="256" t="s">
        <v>450</v>
      </c>
      <c r="B79" s="256" t="s">
        <v>323</v>
      </c>
      <c r="C79" s="257">
        <v>1183655</v>
      </c>
      <c r="D79" s="258">
        <v>593188</v>
      </c>
    </row>
    <row r="80" spans="1:4" ht="15" customHeight="1" x14ac:dyDescent="0.2">
      <c r="A80" s="256" t="s">
        <v>451</v>
      </c>
      <c r="B80" s="256" t="s">
        <v>324</v>
      </c>
      <c r="C80" s="257">
        <v>782908</v>
      </c>
      <c r="D80" s="258">
        <v>319991</v>
      </c>
    </row>
    <row r="81" spans="1:4" ht="15" customHeight="1" x14ac:dyDescent="0.2">
      <c r="A81" s="256" t="s">
        <v>452</v>
      </c>
      <c r="B81" s="256" t="s">
        <v>233</v>
      </c>
      <c r="C81" s="257">
        <v>108641</v>
      </c>
      <c r="D81" s="258">
        <v>60840</v>
      </c>
    </row>
    <row r="82" spans="1:4" ht="15" customHeight="1" x14ac:dyDescent="0.2">
      <c r="A82" s="256" t="s">
        <v>453</v>
      </c>
      <c r="B82" s="256" t="s">
        <v>234</v>
      </c>
      <c r="C82" s="257">
        <v>2255</v>
      </c>
      <c r="D82" s="258">
        <v>0</v>
      </c>
    </row>
    <row r="83" spans="1:4" ht="15" customHeight="1" x14ac:dyDescent="0.2">
      <c r="A83" s="256" t="s">
        <v>588</v>
      </c>
      <c r="B83" s="256" t="s">
        <v>589</v>
      </c>
      <c r="C83" s="257">
        <v>402</v>
      </c>
      <c r="D83" s="258">
        <v>0</v>
      </c>
    </row>
    <row r="84" spans="1:4" ht="15" customHeight="1" x14ac:dyDescent="0.2">
      <c r="A84" s="256" t="s">
        <v>454</v>
      </c>
      <c r="B84" s="256" t="s">
        <v>326</v>
      </c>
      <c r="C84" s="257">
        <v>907103</v>
      </c>
      <c r="D84" s="258">
        <v>452163</v>
      </c>
    </row>
    <row r="85" spans="1:4" ht="15" customHeight="1" x14ac:dyDescent="0.2">
      <c r="A85" s="256" t="s">
        <v>590</v>
      </c>
      <c r="B85" s="256" t="s">
        <v>591</v>
      </c>
      <c r="C85" s="257">
        <v>163388</v>
      </c>
      <c r="D85" s="258">
        <v>0</v>
      </c>
    </row>
    <row r="86" spans="1:4" ht="15" customHeight="1" x14ac:dyDescent="0.2">
      <c r="A86" s="256" t="s">
        <v>456</v>
      </c>
      <c r="B86" s="256" t="s">
        <v>328</v>
      </c>
      <c r="C86" s="257">
        <v>4863183</v>
      </c>
      <c r="D86" s="258">
        <v>2551989</v>
      </c>
    </row>
    <row r="87" spans="1:4" ht="15" customHeight="1" x14ac:dyDescent="0.2">
      <c r="A87" s="256" t="s">
        <v>457</v>
      </c>
      <c r="B87" s="256" t="s">
        <v>329</v>
      </c>
      <c r="C87" s="257">
        <v>69491</v>
      </c>
      <c r="D87" s="258">
        <v>9241</v>
      </c>
    </row>
    <row r="88" spans="1:4" ht="15" customHeight="1" x14ac:dyDescent="0.2">
      <c r="A88" s="256" t="s">
        <v>458</v>
      </c>
      <c r="B88" s="256" t="s">
        <v>330</v>
      </c>
      <c r="C88" s="257">
        <v>218859</v>
      </c>
      <c r="D88" s="258">
        <v>225213</v>
      </c>
    </row>
    <row r="89" spans="1:4" ht="15" customHeight="1" x14ac:dyDescent="0.2">
      <c r="A89" s="256" t="s">
        <v>459</v>
      </c>
      <c r="B89" s="256" t="s">
        <v>331</v>
      </c>
      <c r="C89" s="257">
        <v>58415</v>
      </c>
      <c r="D89" s="258">
        <v>0</v>
      </c>
    </row>
    <row r="90" spans="1:4" ht="15" customHeight="1" x14ac:dyDescent="0.2">
      <c r="A90" s="256" t="s">
        <v>460</v>
      </c>
      <c r="B90" s="256" t="s">
        <v>332</v>
      </c>
      <c r="C90" s="257">
        <v>379496</v>
      </c>
      <c r="D90" s="258">
        <v>0</v>
      </c>
    </row>
    <row r="91" spans="1:4" ht="15" customHeight="1" x14ac:dyDescent="0.2">
      <c r="A91" s="256" t="s">
        <v>461</v>
      </c>
      <c r="B91" s="256" t="s">
        <v>333</v>
      </c>
      <c r="C91" s="257">
        <v>1169596</v>
      </c>
      <c r="D91" s="258">
        <v>0</v>
      </c>
    </row>
    <row r="92" spans="1:4" ht="15" customHeight="1" x14ac:dyDescent="0.2">
      <c r="A92" s="256" t="s">
        <v>462</v>
      </c>
      <c r="B92" s="256" t="s">
        <v>592</v>
      </c>
      <c r="C92" s="257">
        <v>399333</v>
      </c>
      <c r="D92" s="258">
        <v>198908</v>
      </c>
    </row>
    <row r="93" spans="1:4" ht="15" customHeight="1" x14ac:dyDescent="0.2">
      <c r="A93" s="256" t="s">
        <v>517</v>
      </c>
      <c r="B93" s="256" t="s">
        <v>518</v>
      </c>
      <c r="C93" s="257">
        <v>4026970</v>
      </c>
      <c r="D93" s="258">
        <v>2165191</v>
      </c>
    </row>
    <row r="94" spans="1:4" ht="15" customHeight="1" x14ac:dyDescent="0.2">
      <c r="A94" s="256" t="s">
        <v>593</v>
      </c>
      <c r="B94" s="256" t="s">
        <v>594</v>
      </c>
      <c r="C94" s="257">
        <v>2795757</v>
      </c>
      <c r="D94" s="258">
        <v>1613768</v>
      </c>
    </row>
    <row r="95" spans="1:4" ht="15" customHeight="1" x14ac:dyDescent="0.2">
      <c r="A95" s="256" t="s">
        <v>519</v>
      </c>
      <c r="B95" s="256" t="s">
        <v>520</v>
      </c>
      <c r="C95" s="257">
        <v>0</v>
      </c>
      <c r="D95" s="258">
        <v>27465</v>
      </c>
    </row>
    <row r="96" spans="1:4" ht="15" customHeight="1" x14ac:dyDescent="0.2">
      <c r="A96" s="256" t="s">
        <v>521</v>
      </c>
      <c r="B96" s="256" t="s">
        <v>522</v>
      </c>
      <c r="C96" s="257">
        <v>81972</v>
      </c>
      <c r="D96" s="258">
        <v>13600</v>
      </c>
    </row>
    <row r="97" spans="1:4" ht="15" customHeight="1" x14ac:dyDescent="0.2">
      <c r="A97" s="256" t="s">
        <v>463</v>
      </c>
      <c r="B97" s="256" t="s">
        <v>464</v>
      </c>
      <c r="C97" s="257">
        <v>789115</v>
      </c>
      <c r="D97" s="258">
        <v>407641</v>
      </c>
    </row>
    <row r="98" spans="1:4" ht="15" customHeight="1" x14ac:dyDescent="0.2">
      <c r="A98" s="256" t="s">
        <v>465</v>
      </c>
      <c r="B98" s="256" t="s">
        <v>334</v>
      </c>
      <c r="C98" s="257">
        <v>1482122</v>
      </c>
      <c r="D98" s="258">
        <v>715666</v>
      </c>
    </row>
    <row r="99" spans="1:4" ht="15" customHeight="1" x14ac:dyDescent="0.2">
      <c r="A99" s="256" t="s">
        <v>335</v>
      </c>
      <c r="B99" s="256" t="s">
        <v>466</v>
      </c>
      <c r="C99" s="257">
        <v>0</v>
      </c>
      <c r="D99" s="258">
        <v>82077</v>
      </c>
    </row>
    <row r="100" spans="1:4" ht="15" customHeight="1" x14ac:dyDescent="0.2">
      <c r="A100" s="256" t="s">
        <v>524</v>
      </c>
      <c r="B100" s="256" t="s">
        <v>525</v>
      </c>
      <c r="C100" s="257">
        <v>13465000</v>
      </c>
      <c r="D100" s="258">
        <v>13379124</v>
      </c>
    </row>
    <row r="101" spans="1:4" ht="15" customHeight="1" x14ac:dyDescent="0.2">
      <c r="A101" s="256" t="s">
        <v>336</v>
      </c>
      <c r="B101" s="256" t="s">
        <v>467</v>
      </c>
      <c r="C101" s="257">
        <v>8596359</v>
      </c>
      <c r="D101" s="258">
        <v>7612538</v>
      </c>
    </row>
    <row r="102" spans="1:4" ht="15" customHeight="1" x14ac:dyDescent="0.2">
      <c r="A102" s="256" t="s">
        <v>337</v>
      </c>
      <c r="B102" s="256" t="s">
        <v>468</v>
      </c>
      <c r="C102" s="257">
        <v>397163</v>
      </c>
      <c r="D102" s="258">
        <v>280463</v>
      </c>
    </row>
    <row r="103" spans="1:4" ht="15" customHeight="1" x14ac:dyDescent="0.2">
      <c r="A103" s="256" t="s">
        <v>338</v>
      </c>
      <c r="B103" s="256" t="s">
        <v>469</v>
      </c>
      <c r="C103" s="257">
        <v>64121405</v>
      </c>
      <c r="D103" s="258">
        <v>60864930</v>
      </c>
    </row>
    <row r="104" spans="1:4" ht="15" customHeight="1" x14ac:dyDescent="0.2">
      <c r="A104" s="256" t="s">
        <v>528</v>
      </c>
      <c r="B104" s="256" t="s">
        <v>529</v>
      </c>
      <c r="C104" s="257">
        <v>0</v>
      </c>
      <c r="D104" s="258">
        <v>37269</v>
      </c>
    </row>
    <row r="105" spans="1:4" ht="15" customHeight="1" x14ac:dyDescent="0.2">
      <c r="A105" s="256" t="s">
        <v>341</v>
      </c>
      <c r="B105" s="256" t="s">
        <v>472</v>
      </c>
      <c r="C105" s="257">
        <v>7740046</v>
      </c>
      <c r="D105" s="258">
        <v>7620700</v>
      </c>
    </row>
  </sheetData>
  <mergeCells count="1">
    <mergeCell ref="A1:D1"/>
  </mergeCells>
  <pageMargins left="0.7" right="0.7" top="0.75" bottom="0.75" header="0.3" footer="0.3"/>
  <pageSetup orientation="portrait" r:id="rId1"/>
  <headerFooter>
    <oddHeader>&amp;C&amp;"Arial,Bold"&amp;16APPENDIX A-10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133E-DE0F-4CF1-96F0-F312FD6E2F9A}">
  <dimension ref="A1:D67"/>
  <sheetViews>
    <sheetView zoomScaleNormal="100" workbookViewId="0">
      <selection activeCell="K19" sqref="K19"/>
    </sheetView>
  </sheetViews>
  <sheetFormatPr defaultRowHeight="12.75" x14ac:dyDescent="0.2"/>
  <cols>
    <col min="2" max="2" width="69" bestFit="1" customWidth="1"/>
    <col min="3" max="3" width="12.140625" bestFit="1" customWidth="1"/>
    <col min="4" max="4" width="10.7109375" bestFit="1" customWidth="1"/>
  </cols>
  <sheetData>
    <row r="1" spans="1:4" ht="15" customHeight="1" x14ac:dyDescent="0.2">
      <c r="A1" s="276" t="s">
        <v>595</v>
      </c>
      <c r="B1" s="276"/>
      <c r="C1" s="276"/>
      <c r="D1" s="276"/>
    </row>
    <row r="2" spans="1:4" ht="38.25" x14ac:dyDescent="0.2">
      <c r="A2" s="259" t="s">
        <v>86</v>
      </c>
      <c r="B2" s="260" t="s">
        <v>87</v>
      </c>
      <c r="C2" s="114" t="s">
        <v>596</v>
      </c>
      <c r="D2" s="115" t="s">
        <v>597</v>
      </c>
    </row>
    <row r="3" spans="1:4" ht="15" customHeight="1" x14ac:dyDescent="0.2">
      <c r="A3" s="256"/>
      <c r="B3" s="256"/>
      <c r="C3" s="261" t="s">
        <v>90</v>
      </c>
      <c r="D3" s="262" t="s">
        <v>91</v>
      </c>
    </row>
    <row r="4" spans="1:4" ht="15" customHeight="1" x14ac:dyDescent="0.2">
      <c r="A4" s="256" t="s">
        <v>372</v>
      </c>
      <c r="B4" s="256" t="s">
        <v>272</v>
      </c>
      <c r="C4" s="257">
        <v>479281</v>
      </c>
      <c r="D4" s="258">
        <v>473281</v>
      </c>
    </row>
    <row r="5" spans="1:4" ht="15" customHeight="1" x14ac:dyDescent="0.2">
      <c r="A5" s="256" t="s">
        <v>375</v>
      </c>
      <c r="B5" s="256" t="s">
        <v>92</v>
      </c>
      <c r="C5" s="257">
        <v>1238626</v>
      </c>
      <c r="D5" s="258">
        <v>612989</v>
      </c>
    </row>
    <row r="6" spans="1:4" ht="15" customHeight="1" x14ac:dyDescent="0.2">
      <c r="A6" s="256" t="s">
        <v>376</v>
      </c>
      <c r="B6" s="256" t="s">
        <v>275</v>
      </c>
      <c r="C6" s="257">
        <v>75262</v>
      </c>
      <c r="D6" s="258">
        <v>37631</v>
      </c>
    </row>
    <row r="7" spans="1:4" ht="15" customHeight="1" x14ac:dyDescent="0.2">
      <c r="A7" s="256" t="s">
        <v>377</v>
      </c>
      <c r="B7" s="256" t="s">
        <v>93</v>
      </c>
      <c r="C7" s="257">
        <v>1390770</v>
      </c>
      <c r="D7" s="258">
        <v>687702</v>
      </c>
    </row>
    <row r="8" spans="1:4" ht="15" customHeight="1" x14ac:dyDescent="0.2">
      <c r="A8" s="256" t="s">
        <v>378</v>
      </c>
      <c r="B8" s="256" t="s">
        <v>223</v>
      </c>
      <c r="C8" s="257">
        <v>690490</v>
      </c>
      <c r="D8" s="258">
        <v>345770</v>
      </c>
    </row>
    <row r="9" spans="1:4" ht="15" customHeight="1" x14ac:dyDescent="0.2">
      <c r="A9" s="256" t="s">
        <v>381</v>
      </c>
      <c r="B9" s="256" t="s">
        <v>94</v>
      </c>
      <c r="C9" s="257">
        <v>41513335</v>
      </c>
      <c r="D9" s="258">
        <v>25407259</v>
      </c>
    </row>
    <row r="10" spans="1:4" ht="15" customHeight="1" x14ac:dyDescent="0.2">
      <c r="A10" s="256" t="s">
        <v>382</v>
      </c>
      <c r="B10" s="256" t="s">
        <v>225</v>
      </c>
      <c r="C10" s="257">
        <v>3757621</v>
      </c>
      <c r="D10" s="258">
        <v>938137</v>
      </c>
    </row>
    <row r="11" spans="1:4" ht="15" customHeight="1" x14ac:dyDescent="0.2">
      <c r="A11" s="256" t="s">
        <v>492</v>
      </c>
      <c r="B11" s="256" t="s">
        <v>536</v>
      </c>
      <c r="C11" s="257">
        <v>4013922</v>
      </c>
      <c r="D11" s="258">
        <v>2303277</v>
      </c>
    </row>
    <row r="12" spans="1:4" ht="15" customHeight="1" x14ac:dyDescent="0.2">
      <c r="A12" s="256" t="s">
        <v>383</v>
      </c>
      <c r="B12" s="256" t="s">
        <v>95</v>
      </c>
      <c r="C12" s="257">
        <v>395530</v>
      </c>
      <c r="D12" s="258">
        <v>197725</v>
      </c>
    </row>
    <row r="13" spans="1:4" ht="15" customHeight="1" x14ac:dyDescent="0.2">
      <c r="A13" s="256" t="s">
        <v>580</v>
      </c>
      <c r="B13" s="256" t="s">
        <v>581</v>
      </c>
      <c r="C13" s="257">
        <v>774825</v>
      </c>
      <c r="D13" s="258">
        <v>473544</v>
      </c>
    </row>
    <row r="14" spans="1:4" ht="15" customHeight="1" x14ac:dyDescent="0.2">
      <c r="A14" s="256" t="s">
        <v>384</v>
      </c>
      <c r="B14" s="256" t="s">
        <v>279</v>
      </c>
      <c r="C14" s="257">
        <v>1717</v>
      </c>
      <c r="D14" s="258">
        <v>1212</v>
      </c>
    </row>
    <row r="15" spans="1:4" ht="15" customHeight="1" x14ac:dyDescent="0.2">
      <c r="A15" s="256" t="s">
        <v>387</v>
      </c>
      <c r="B15" s="256" t="s">
        <v>282</v>
      </c>
      <c r="C15" s="257">
        <v>3122803</v>
      </c>
      <c r="D15" s="258">
        <v>0</v>
      </c>
    </row>
    <row r="16" spans="1:4" ht="15" customHeight="1" x14ac:dyDescent="0.2">
      <c r="A16" s="256" t="s">
        <v>388</v>
      </c>
      <c r="B16" s="256" t="s">
        <v>283</v>
      </c>
      <c r="C16" s="257">
        <v>7728602</v>
      </c>
      <c r="D16" s="258">
        <v>0</v>
      </c>
    </row>
    <row r="17" spans="1:4" ht="15" customHeight="1" x14ac:dyDescent="0.2">
      <c r="A17" s="256" t="s">
        <v>389</v>
      </c>
      <c r="B17" s="256" t="s">
        <v>284</v>
      </c>
      <c r="C17" s="257">
        <v>13517568</v>
      </c>
      <c r="D17" s="258">
        <v>0</v>
      </c>
    </row>
    <row r="18" spans="1:4" ht="15" customHeight="1" x14ac:dyDescent="0.2">
      <c r="A18" s="256" t="s">
        <v>390</v>
      </c>
      <c r="B18" s="256" t="s">
        <v>285</v>
      </c>
      <c r="C18" s="257">
        <v>1883153</v>
      </c>
      <c r="D18" s="258">
        <v>0</v>
      </c>
    </row>
    <row r="19" spans="1:4" ht="15" customHeight="1" x14ac:dyDescent="0.2">
      <c r="A19" s="256" t="s">
        <v>391</v>
      </c>
      <c r="B19" s="256" t="s">
        <v>286</v>
      </c>
      <c r="C19" s="257">
        <v>45866</v>
      </c>
      <c r="D19" s="258">
        <v>0</v>
      </c>
    </row>
    <row r="20" spans="1:4" ht="15" customHeight="1" x14ac:dyDescent="0.2">
      <c r="A20" s="256" t="s">
        <v>392</v>
      </c>
      <c r="B20" s="256" t="s">
        <v>287</v>
      </c>
      <c r="C20" s="257">
        <v>2496350</v>
      </c>
      <c r="D20" s="258">
        <v>0</v>
      </c>
    </row>
    <row r="21" spans="1:4" ht="15" customHeight="1" x14ac:dyDescent="0.2">
      <c r="A21" s="256" t="s">
        <v>393</v>
      </c>
      <c r="B21" s="256" t="s">
        <v>288</v>
      </c>
      <c r="C21" s="257">
        <v>821</v>
      </c>
      <c r="D21" s="258">
        <v>0</v>
      </c>
    </row>
    <row r="22" spans="1:4" ht="15" customHeight="1" x14ac:dyDescent="0.2">
      <c r="A22" s="256" t="s">
        <v>394</v>
      </c>
      <c r="B22" s="256" t="s">
        <v>289</v>
      </c>
      <c r="C22" s="257">
        <v>185585</v>
      </c>
      <c r="D22" s="258">
        <v>0</v>
      </c>
    </row>
    <row r="23" spans="1:4" ht="15" customHeight="1" x14ac:dyDescent="0.2">
      <c r="A23" s="256" t="s">
        <v>395</v>
      </c>
      <c r="B23" s="256" t="s">
        <v>290</v>
      </c>
      <c r="C23" s="257">
        <v>124470</v>
      </c>
      <c r="D23" s="258">
        <v>0</v>
      </c>
    </row>
    <row r="24" spans="1:4" ht="15" customHeight="1" x14ac:dyDescent="0.2">
      <c r="A24" s="256" t="s">
        <v>396</v>
      </c>
      <c r="B24" s="256" t="s">
        <v>291</v>
      </c>
      <c r="C24" s="257">
        <v>4296251</v>
      </c>
      <c r="D24" s="258">
        <v>0</v>
      </c>
    </row>
    <row r="25" spans="1:4" ht="15" customHeight="1" x14ac:dyDescent="0.2">
      <c r="A25" s="256" t="s">
        <v>397</v>
      </c>
      <c r="B25" s="256" t="s">
        <v>292</v>
      </c>
      <c r="C25" s="257">
        <v>91678</v>
      </c>
      <c r="D25" s="258">
        <v>0</v>
      </c>
    </row>
    <row r="26" spans="1:4" ht="15" customHeight="1" x14ac:dyDescent="0.2">
      <c r="A26" s="256" t="s">
        <v>398</v>
      </c>
      <c r="B26" s="256" t="s">
        <v>293</v>
      </c>
      <c r="C26" s="257">
        <v>46441</v>
      </c>
      <c r="D26" s="258">
        <v>0</v>
      </c>
    </row>
    <row r="27" spans="1:4" ht="15" customHeight="1" x14ac:dyDescent="0.2">
      <c r="A27" s="256" t="s">
        <v>399</v>
      </c>
      <c r="B27" s="256" t="s">
        <v>294</v>
      </c>
      <c r="C27" s="257">
        <v>32395</v>
      </c>
      <c r="D27" s="258">
        <v>0</v>
      </c>
    </row>
    <row r="28" spans="1:4" ht="15" customHeight="1" x14ac:dyDescent="0.2">
      <c r="A28" s="256" t="s">
        <v>400</v>
      </c>
      <c r="B28" s="256" t="s">
        <v>537</v>
      </c>
      <c r="C28" s="257">
        <v>13998394</v>
      </c>
      <c r="D28" s="258">
        <v>0</v>
      </c>
    </row>
    <row r="29" spans="1:4" ht="15" customHeight="1" x14ac:dyDescent="0.2">
      <c r="A29" s="256" t="s">
        <v>401</v>
      </c>
      <c r="B29" s="256" t="s">
        <v>296</v>
      </c>
      <c r="C29" s="257">
        <v>1357851</v>
      </c>
      <c r="D29" s="258">
        <v>0</v>
      </c>
    </row>
    <row r="30" spans="1:4" ht="15" customHeight="1" x14ac:dyDescent="0.2">
      <c r="A30" s="256" t="s">
        <v>402</v>
      </c>
      <c r="B30" s="256" t="s">
        <v>297</v>
      </c>
      <c r="C30" s="257">
        <v>151259</v>
      </c>
      <c r="D30" s="258">
        <v>0</v>
      </c>
    </row>
    <row r="31" spans="1:4" ht="15" customHeight="1" x14ac:dyDescent="0.2">
      <c r="A31" s="256" t="s">
        <v>403</v>
      </c>
      <c r="B31" s="256" t="s">
        <v>298</v>
      </c>
      <c r="C31" s="257">
        <v>217455</v>
      </c>
      <c r="D31" s="258">
        <v>0</v>
      </c>
    </row>
    <row r="32" spans="1:4" ht="15" customHeight="1" x14ac:dyDescent="0.2">
      <c r="A32" s="256" t="s">
        <v>405</v>
      </c>
      <c r="B32" s="256" t="s">
        <v>300</v>
      </c>
      <c r="C32" s="257">
        <v>2064191</v>
      </c>
      <c r="D32" s="258">
        <v>0</v>
      </c>
    </row>
    <row r="33" spans="1:4" ht="15" customHeight="1" x14ac:dyDescent="0.2">
      <c r="A33" s="256" t="s">
        <v>406</v>
      </c>
      <c r="B33" s="256" t="s">
        <v>301</v>
      </c>
      <c r="C33" s="257">
        <v>4897228</v>
      </c>
      <c r="D33" s="258">
        <v>0</v>
      </c>
    </row>
    <row r="34" spans="1:4" ht="15" customHeight="1" x14ac:dyDescent="0.2">
      <c r="A34" s="256" t="s">
        <v>407</v>
      </c>
      <c r="B34" s="256" t="s">
        <v>302</v>
      </c>
      <c r="C34" s="257">
        <v>302164</v>
      </c>
      <c r="D34" s="258">
        <v>0</v>
      </c>
    </row>
    <row r="35" spans="1:4" ht="15" customHeight="1" x14ac:dyDescent="0.2">
      <c r="A35" s="256" t="s">
        <v>409</v>
      </c>
      <c r="B35" s="256" t="s">
        <v>304</v>
      </c>
      <c r="C35" s="257">
        <v>345447</v>
      </c>
      <c r="D35" s="258">
        <v>231367</v>
      </c>
    </row>
    <row r="36" spans="1:4" ht="15" customHeight="1" x14ac:dyDescent="0.2">
      <c r="A36" s="256" t="s">
        <v>477</v>
      </c>
      <c r="B36" s="256" t="s">
        <v>97</v>
      </c>
      <c r="C36" s="257">
        <v>77802887</v>
      </c>
      <c r="D36" s="258">
        <v>77818037</v>
      </c>
    </row>
    <row r="37" spans="1:4" ht="15" customHeight="1" x14ac:dyDescent="0.2">
      <c r="A37" s="256" t="s">
        <v>414</v>
      </c>
      <c r="B37" s="256" t="s">
        <v>98</v>
      </c>
      <c r="C37" s="257">
        <v>25120</v>
      </c>
      <c r="D37" s="258">
        <v>12560</v>
      </c>
    </row>
    <row r="38" spans="1:4" ht="15" customHeight="1" x14ac:dyDescent="0.2">
      <c r="A38" s="256" t="s">
        <v>416</v>
      </c>
      <c r="B38" s="256" t="s">
        <v>101</v>
      </c>
      <c r="C38" s="257">
        <v>30024</v>
      </c>
      <c r="D38" s="258">
        <v>17927</v>
      </c>
    </row>
    <row r="39" spans="1:4" ht="15" customHeight="1" x14ac:dyDescent="0.2">
      <c r="A39" s="256" t="s">
        <v>417</v>
      </c>
      <c r="B39" s="256" t="s">
        <v>102</v>
      </c>
      <c r="C39" s="257">
        <v>81329</v>
      </c>
      <c r="D39" s="258">
        <v>71142</v>
      </c>
    </row>
    <row r="40" spans="1:4" ht="15" customHeight="1" x14ac:dyDescent="0.2">
      <c r="A40" s="256" t="s">
        <v>418</v>
      </c>
      <c r="B40" s="256" t="s">
        <v>104</v>
      </c>
      <c r="C40" s="257">
        <v>59184</v>
      </c>
      <c r="D40" s="258">
        <v>30814</v>
      </c>
    </row>
    <row r="41" spans="1:4" ht="15" customHeight="1" x14ac:dyDescent="0.2">
      <c r="A41" s="256" t="s">
        <v>419</v>
      </c>
      <c r="B41" s="256" t="s">
        <v>306</v>
      </c>
      <c r="C41" s="257">
        <v>164196</v>
      </c>
      <c r="D41" s="258">
        <v>64337</v>
      </c>
    </row>
    <row r="42" spans="1:4" ht="15" customHeight="1" x14ac:dyDescent="0.2">
      <c r="A42" s="256" t="s">
        <v>420</v>
      </c>
      <c r="B42" s="256" t="s">
        <v>503</v>
      </c>
      <c r="C42" s="257">
        <v>1254972</v>
      </c>
      <c r="D42" s="258">
        <v>721071</v>
      </c>
    </row>
    <row r="43" spans="1:4" ht="15" customHeight="1" x14ac:dyDescent="0.2">
      <c r="A43" s="256" t="s">
        <v>421</v>
      </c>
      <c r="B43" s="256" t="s">
        <v>105</v>
      </c>
      <c r="C43" s="257">
        <v>671131</v>
      </c>
      <c r="D43" s="258">
        <v>397575</v>
      </c>
    </row>
    <row r="44" spans="1:4" ht="15" customHeight="1" x14ac:dyDescent="0.2">
      <c r="A44" s="256" t="s">
        <v>585</v>
      </c>
      <c r="B44" s="256" t="s">
        <v>93</v>
      </c>
      <c r="C44" s="257">
        <v>265652</v>
      </c>
      <c r="D44" s="258">
        <v>160349</v>
      </c>
    </row>
    <row r="45" spans="1:4" ht="15" customHeight="1" x14ac:dyDescent="0.2">
      <c r="A45" s="256" t="s">
        <v>423</v>
      </c>
      <c r="B45" s="256" t="s">
        <v>106</v>
      </c>
      <c r="C45" s="257">
        <v>3387672</v>
      </c>
      <c r="D45" s="258">
        <v>1682445</v>
      </c>
    </row>
    <row r="46" spans="1:4" ht="15" customHeight="1" x14ac:dyDescent="0.2">
      <c r="A46" s="256" t="s">
        <v>424</v>
      </c>
      <c r="B46" s="256" t="s">
        <v>107</v>
      </c>
      <c r="C46" s="257">
        <v>427276</v>
      </c>
      <c r="D46" s="258">
        <v>401548</v>
      </c>
    </row>
    <row r="47" spans="1:4" ht="15" customHeight="1" x14ac:dyDescent="0.2">
      <c r="A47" s="256" t="s">
        <v>425</v>
      </c>
      <c r="B47" s="256" t="s">
        <v>108</v>
      </c>
      <c r="C47" s="257">
        <v>5082723</v>
      </c>
      <c r="D47" s="258">
        <v>2568024</v>
      </c>
    </row>
    <row r="48" spans="1:4" ht="15" customHeight="1" x14ac:dyDescent="0.2">
      <c r="A48" s="256" t="s">
        <v>426</v>
      </c>
      <c r="B48" s="256" t="s">
        <v>109</v>
      </c>
      <c r="C48" s="257">
        <v>1236759</v>
      </c>
      <c r="D48" s="258">
        <v>624867</v>
      </c>
    </row>
    <row r="49" spans="1:4" ht="15" customHeight="1" x14ac:dyDescent="0.2">
      <c r="A49" s="256" t="s">
        <v>427</v>
      </c>
      <c r="B49" s="256" t="s">
        <v>110</v>
      </c>
      <c r="C49" s="257">
        <v>105185</v>
      </c>
      <c r="D49" s="258">
        <v>60430</v>
      </c>
    </row>
    <row r="50" spans="1:4" ht="15" customHeight="1" x14ac:dyDescent="0.2">
      <c r="A50" s="256" t="s">
        <v>429</v>
      </c>
      <c r="B50" s="256" t="s">
        <v>506</v>
      </c>
      <c r="C50" s="257">
        <v>2345452</v>
      </c>
      <c r="D50" s="258">
        <v>1155000</v>
      </c>
    </row>
    <row r="51" spans="1:4" ht="15" customHeight="1" x14ac:dyDescent="0.2">
      <c r="A51" s="256" t="s">
        <v>430</v>
      </c>
      <c r="B51" s="256" t="s">
        <v>95</v>
      </c>
      <c r="C51" s="257">
        <v>118061</v>
      </c>
      <c r="D51" s="258">
        <v>60775</v>
      </c>
    </row>
    <row r="52" spans="1:4" ht="15" customHeight="1" x14ac:dyDescent="0.2">
      <c r="A52" s="256" t="s">
        <v>431</v>
      </c>
      <c r="B52" s="256" t="s">
        <v>115</v>
      </c>
      <c r="C52" s="257">
        <v>147843474</v>
      </c>
      <c r="D52" s="258">
        <v>75725963</v>
      </c>
    </row>
    <row r="53" spans="1:4" ht="15" customHeight="1" x14ac:dyDescent="0.2">
      <c r="A53" s="256" t="s">
        <v>433</v>
      </c>
      <c r="B53" s="256" t="s">
        <v>118</v>
      </c>
      <c r="C53" s="257">
        <v>300000</v>
      </c>
      <c r="D53" s="258">
        <v>150000</v>
      </c>
    </row>
    <row r="54" spans="1:4" ht="15" customHeight="1" x14ac:dyDescent="0.2">
      <c r="A54" s="256" t="s">
        <v>434</v>
      </c>
      <c r="B54" s="256" t="s">
        <v>119</v>
      </c>
      <c r="C54" s="257">
        <v>43593</v>
      </c>
      <c r="D54" s="258">
        <v>18266</v>
      </c>
    </row>
    <row r="55" spans="1:4" ht="15" customHeight="1" x14ac:dyDescent="0.2">
      <c r="A55" s="256" t="s">
        <v>435</v>
      </c>
      <c r="B55" s="256" t="s">
        <v>120</v>
      </c>
      <c r="C55" s="257">
        <v>1426512</v>
      </c>
      <c r="D55" s="258">
        <v>537060</v>
      </c>
    </row>
    <row r="56" spans="1:4" ht="15" customHeight="1" x14ac:dyDescent="0.2">
      <c r="A56" s="256" t="s">
        <v>586</v>
      </c>
      <c r="B56" s="256" t="s">
        <v>587</v>
      </c>
      <c r="C56" s="257">
        <v>4319601</v>
      </c>
      <c r="D56" s="258">
        <v>2676744</v>
      </c>
    </row>
    <row r="57" spans="1:4" ht="15" customHeight="1" x14ac:dyDescent="0.2">
      <c r="A57" s="256" t="s">
        <v>447</v>
      </c>
      <c r="B57" s="256" t="s">
        <v>321</v>
      </c>
      <c r="C57" s="257">
        <v>66980</v>
      </c>
      <c r="D57" s="258">
        <v>0</v>
      </c>
    </row>
    <row r="58" spans="1:4" ht="15" customHeight="1" x14ac:dyDescent="0.2">
      <c r="A58" s="256" t="s">
        <v>448</v>
      </c>
      <c r="B58" s="256" t="s">
        <v>322</v>
      </c>
      <c r="C58" s="257">
        <v>72550</v>
      </c>
      <c r="D58" s="258">
        <v>36275</v>
      </c>
    </row>
    <row r="59" spans="1:4" ht="15" customHeight="1" x14ac:dyDescent="0.2">
      <c r="A59" s="256" t="s">
        <v>449</v>
      </c>
      <c r="B59" s="256" t="s">
        <v>123</v>
      </c>
      <c r="C59" s="257">
        <v>6683352</v>
      </c>
      <c r="D59" s="258">
        <v>3538514</v>
      </c>
    </row>
    <row r="60" spans="1:4" ht="15" customHeight="1" x14ac:dyDescent="0.2">
      <c r="A60" s="256" t="s">
        <v>454</v>
      </c>
      <c r="B60" s="256" t="s">
        <v>326</v>
      </c>
      <c r="C60" s="257">
        <v>506704</v>
      </c>
      <c r="D60" s="258">
        <v>359055</v>
      </c>
    </row>
    <row r="61" spans="1:4" ht="15" customHeight="1" x14ac:dyDescent="0.2">
      <c r="A61" s="256" t="s">
        <v>456</v>
      </c>
      <c r="B61" s="256" t="s">
        <v>328</v>
      </c>
      <c r="C61" s="257">
        <v>3705484</v>
      </c>
      <c r="D61" s="258">
        <v>2239146</v>
      </c>
    </row>
    <row r="62" spans="1:4" ht="15" customHeight="1" x14ac:dyDescent="0.2">
      <c r="A62" s="256" t="s">
        <v>517</v>
      </c>
      <c r="B62" s="256" t="s">
        <v>518</v>
      </c>
      <c r="C62" s="257">
        <v>4221086</v>
      </c>
      <c r="D62" s="258">
        <v>1492514</v>
      </c>
    </row>
    <row r="63" spans="1:4" ht="15" customHeight="1" x14ac:dyDescent="0.2">
      <c r="A63" s="256" t="s">
        <v>593</v>
      </c>
      <c r="B63" s="256" t="s">
        <v>594</v>
      </c>
      <c r="C63" s="257">
        <v>1508377</v>
      </c>
      <c r="D63" s="258">
        <v>954903</v>
      </c>
    </row>
    <row r="64" spans="1:4" ht="15" customHeight="1" x14ac:dyDescent="0.2">
      <c r="A64" s="256" t="s">
        <v>465</v>
      </c>
      <c r="B64" s="256" t="s">
        <v>334</v>
      </c>
      <c r="C64" s="257">
        <v>1062982</v>
      </c>
      <c r="D64" s="258">
        <v>0</v>
      </c>
    </row>
    <row r="65" spans="1:4" ht="15" customHeight="1" x14ac:dyDescent="0.2">
      <c r="A65" s="256" t="s">
        <v>336</v>
      </c>
      <c r="B65" s="256" t="s">
        <v>467</v>
      </c>
      <c r="C65" s="257">
        <v>5668589</v>
      </c>
      <c r="D65" s="258">
        <v>0</v>
      </c>
    </row>
    <row r="66" spans="1:4" ht="15" customHeight="1" x14ac:dyDescent="0.2">
      <c r="A66" s="256" t="s">
        <v>338</v>
      </c>
      <c r="B66" s="256" t="s">
        <v>469</v>
      </c>
      <c r="C66" s="257">
        <v>56781282</v>
      </c>
      <c r="D66" s="258">
        <v>0</v>
      </c>
    </row>
    <row r="67" spans="1:4" ht="15" customHeight="1" x14ac:dyDescent="0.2">
      <c r="A67" s="256" t="s">
        <v>526</v>
      </c>
      <c r="B67" s="256" t="s">
        <v>527</v>
      </c>
      <c r="C67" s="257">
        <v>2252896</v>
      </c>
      <c r="D67" s="258">
        <v>0</v>
      </c>
    </row>
  </sheetData>
  <mergeCells count="1">
    <mergeCell ref="A1:D1"/>
  </mergeCells>
  <pageMargins left="0.7" right="0.7" top="0.75" bottom="0.75" header="0.3" footer="0.3"/>
  <pageSetup orientation="portrait" r:id="rId1"/>
  <headerFooter>
    <oddHeader>&amp;C&amp;"Arial,Bold"&amp;16APPENDIX A-11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3"/>
  <sheetViews>
    <sheetView view="pageBreakPreview" topLeftCell="A3" zoomScale="60" zoomScaleNormal="100" workbookViewId="0">
      <selection activeCell="I41" sqref="I41"/>
    </sheetView>
  </sheetViews>
  <sheetFormatPr defaultColWidth="8.85546875" defaultRowHeight="12.75" x14ac:dyDescent="0.2"/>
  <cols>
    <col min="1" max="1" width="40" style="98" bestFit="1" customWidth="1"/>
    <col min="2" max="2" width="14.85546875" style="98" customWidth="1"/>
    <col min="3" max="3" width="16.5703125" style="100" customWidth="1"/>
    <col min="4" max="4" width="19.42578125" style="101" customWidth="1"/>
    <col min="5" max="5" width="13.5703125" style="100" customWidth="1"/>
    <col min="6" max="6" width="8.85546875" style="98"/>
    <col min="7" max="7" width="14.140625" style="98" bestFit="1" customWidth="1"/>
    <col min="8" max="8" width="8.85546875" style="98"/>
    <col min="9" max="9" width="14.140625" style="98" bestFit="1" customWidth="1"/>
    <col min="10" max="16384" width="8.85546875" style="98"/>
  </cols>
  <sheetData>
    <row r="1" spans="1:9" s="83" customFormat="1" x14ac:dyDescent="0.2">
      <c r="A1" s="269" t="s">
        <v>125</v>
      </c>
      <c r="B1" s="269"/>
      <c r="C1" s="269"/>
      <c r="D1" s="269"/>
      <c r="E1" s="269"/>
    </row>
    <row r="2" spans="1:9" s="83" customFormat="1" ht="63.75" x14ac:dyDescent="0.2">
      <c r="A2" s="84" t="s">
        <v>126</v>
      </c>
      <c r="B2" s="85" t="s">
        <v>127</v>
      </c>
      <c r="C2" s="86" t="s">
        <v>128</v>
      </c>
      <c r="D2" s="87" t="s">
        <v>129</v>
      </c>
      <c r="E2" s="88" t="s">
        <v>130</v>
      </c>
    </row>
    <row r="3" spans="1:9" s="83" customFormat="1" x14ac:dyDescent="0.2">
      <c r="A3" s="89"/>
      <c r="B3" s="90" t="s">
        <v>90</v>
      </c>
      <c r="C3" s="91" t="s">
        <v>91</v>
      </c>
      <c r="D3" s="92" t="s">
        <v>131</v>
      </c>
      <c r="E3" s="93" t="s">
        <v>132</v>
      </c>
    </row>
    <row r="4" spans="1:9" x14ac:dyDescent="0.2">
      <c r="A4" s="94" t="s">
        <v>133</v>
      </c>
      <c r="B4" s="95">
        <v>74392186</v>
      </c>
      <c r="C4" s="109">
        <v>36617648.609999999</v>
      </c>
      <c r="D4" s="96" t="s">
        <v>134</v>
      </c>
      <c r="E4" s="97">
        <v>37774537.390000001</v>
      </c>
    </row>
    <row r="5" spans="1:9" x14ac:dyDescent="0.2">
      <c r="A5" s="94" t="s">
        <v>135</v>
      </c>
      <c r="B5" s="95">
        <v>1136737</v>
      </c>
      <c r="C5" s="109">
        <v>25000</v>
      </c>
      <c r="D5" s="96" t="s">
        <v>136</v>
      </c>
      <c r="E5" s="97">
        <v>1111737</v>
      </c>
      <c r="G5" s="99"/>
    </row>
    <row r="6" spans="1:9" x14ac:dyDescent="0.2">
      <c r="A6" s="94" t="s">
        <v>137</v>
      </c>
      <c r="B6" s="95"/>
      <c r="C6" s="109"/>
      <c r="D6" s="96"/>
      <c r="E6" s="97"/>
      <c r="G6" s="100"/>
      <c r="H6" s="101"/>
      <c r="I6" s="99"/>
    </row>
    <row r="7" spans="1:9" x14ac:dyDescent="0.2">
      <c r="A7" s="94" t="s">
        <v>138</v>
      </c>
      <c r="B7" s="95"/>
      <c r="C7" s="109">
        <v>1958365.5</v>
      </c>
      <c r="D7" s="96" t="s">
        <v>139</v>
      </c>
      <c r="E7" s="97"/>
      <c r="G7" s="99"/>
    </row>
    <row r="8" spans="1:9" x14ac:dyDescent="0.2">
      <c r="A8" s="94" t="s">
        <v>140</v>
      </c>
      <c r="B8" s="95"/>
      <c r="C8" s="109">
        <v>5477461.9199999999</v>
      </c>
      <c r="D8" s="96" t="s">
        <v>139</v>
      </c>
      <c r="E8" s="97"/>
      <c r="G8" s="99"/>
    </row>
    <row r="9" spans="1:9" x14ac:dyDescent="0.2">
      <c r="A9" s="94" t="s">
        <v>141</v>
      </c>
      <c r="B9" s="95"/>
      <c r="C9" s="109">
        <v>9243360</v>
      </c>
      <c r="D9" s="96" t="s">
        <v>139</v>
      </c>
      <c r="E9" s="97"/>
      <c r="G9" s="99"/>
    </row>
    <row r="10" spans="1:9" x14ac:dyDescent="0.2">
      <c r="A10" s="94" t="s">
        <v>142</v>
      </c>
      <c r="B10" s="95"/>
      <c r="C10" s="109">
        <v>10966280.959999999</v>
      </c>
      <c r="D10" s="96" t="s">
        <v>139</v>
      </c>
      <c r="E10" s="97"/>
      <c r="G10" s="99"/>
    </row>
    <row r="11" spans="1:9" x14ac:dyDescent="0.2">
      <c r="A11" s="94" t="s">
        <v>143</v>
      </c>
      <c r="B11" s="95"/>
      <c r="C11" s="109">
        <v>20606.04</v>
      </c>
      <c r="D11" s="96" t="s">
        <v>139</v>
      </c>
      <c r="E11" s="97"/>
      <c r="G11" s="99"/>
    </row>
    <row r="12" spans="1:9" x14ac:dyDescent="0.2">
      <c r="A12" s="94" t="s">
        <v>144</v>
      </c>
      <c r="B12" s="95"/>
      <c r="C12" s="109">
        <v>1064292.6000000001</v>
      </c>
      <c r="D12" s="96" t="s">
        <v>139</v>
      </c>
      <c r="E12" s="97"/>
      <c r="G12" s="99"/>
    </row>
    <row r="13" spans="1:9" x14ac:dyDescent="0.2">
      <c r="A13" s="94" t="s">
        <v>145</v>
      </c>
      <c r="B13" s="95"/>
      <c r="C13" s="109">
        <v>19227.599999999999</v>
      </c>
      <c r="D13" s="96" t="s">
        <v>139</v>
      </c>
      <c r="E13" s="97"/>
      <c r="G13" s="99"/>
    </row>
    <row r="14" spans="1:9" x14ac:dyDescent="0.2">
      <c r="A14" s="94" t="s">
        <v>146</v>
      </c>
      <c r="B14" s="95"/>
      <c r="C14" s="109">
        <v>187082.28</v>
      </c>
      <c r="D14" s="96" t="s">
        <v>139</v>
      </c>
      <c r="E14" s="97"/>
      <c r="G14" s="99"/>
    </row>
    <row r="15" spans="1:9" x14ac:dyDescent="0.2">
      <c r="A15" s="94" t="s">
        <v>147</v>
      </c>
      <c r="B15" s="95"/>
      <c r="C15" s="109">
        <v>114333.66</v>
      </c>
      <c r="D15" s="96" t="s">
        <v>139</v>
      </c>
      <c r="E15" s="97"/>
      <c r="G15" s="99"/>
    </row>
    <row r="16" spans="1:9" x14ac:dyDescent="0.2">
      <c r="A16" s="94" t="s">
        <v>148</v>
      </c>
      <c r="B16" s="95"/>
      <c r="C16" s="109">
        <v>2435610.2400000002</v>
      </c>
      <c r="D16" s="96" t="s">
        <v>139</v>
      </c>
      <c r="E16" s="97"/>
      <c r="G16" s="99"/>
    </row>
    <row r="17" spans="1:7" x14ac:dyDescent="0.2">
      <c r="A17" s="94" t="s">
        <v>149</v>
      </c>
      <c r="B17" s="95"/>
      <c r="C17" s="109">
        <v>60230.52</v>
      </c>
      <c r="D17" s="96" t="s">
        <v>139</v>
      </c>
      <c r="E17" s="97"/>
      <c r="G17" s="99"/>
    </row>
    <row r="18" spans="1:7" x14ac:dyDescent="0.2">
      <c r="A18" s="94" t="s">
        <v>150</v>
      </c>
      <c r="B18" s="95"/>
      <c r="C18" s="109">
        <v>25419.87</v>
      </c>
      <c r="D18" s="96" t="s">
        <v>139</v>
      </c>
      <c r="E18" s="97"/>
      <c r="G18" s="99"/>
    </row>
    <row r="19" spans="1:7" x14ac:dyDescent="0.2">
      <c r="A19" s="94" t="s">
        <v>151</v>
      </c>
      <c r="B19" s="95"/>
      <c r="C19" s="109">
        <v>57319.92</v>
      </c>
      <c r="D19" s="96" t="s">
        <v>139</v>
      </c>
      <c r="E19" s="97"/>
      <c r="G19" s="99"/>
    </row>
    <row r="20" spans="1:7" x14ac:dyDescent="0.2">
      <c r="A20" s="94" t="s">
        <v>152</v>
      </c>
      <c r="B20" s="95"/>
      <c r="C20" s="109">
        <v>2331934.29</v>
      </c>
      <c r="D20" s="96" t="s">
        <v>139</v>
      </c>
      <c r="E20" s="97"/>
      <c r="G20" s="99"/>
    </row>
    <row r="21" spans="1:7" x14ac:dyDescent="0.2">
      <c r="A21" s="94" t="s">
        <v>153</v>
      </c>
      <c r="B21" s="95"/>
      <c r="C21" s="109">
        <v>484434.72</v>
      </c>
      <c r="D21" s="96" t="s">
        <v>139</v>
      </c>
      <c r="E21" s="97"/>
      <c r="G21" s="99"/>
    </row>
    <row r="22" spans="1:7" x14ac:dyDescent="0.2">
      <c r="A22" s="102" t="s">
        <v>154</v>
      </c>
      <c r="B22" s="103">
        <v>35955712</v>
      </c>
      <c r="C22" s="110">
        <v>34445960.120000005</v>
      </c>
      <c r="D22" s="96"/>
      <c r="E22" s="97">
        <v>1509751.8799999952</v>
      </c>
      <c r="G22" s="99"/>
    </row>
    <row r="23" spans="1:7" x14ac:dyDescent="0.2">
      <c r="A23" s="94" t="s">
        <v>155</v>
      </c>
      <c r="B23" s="95"/>
      <c r="C23" s="109">
        <v>10582188.01</v>
      </c>
      <c r="D23" s="96" t="s">
        <v>156</v>
      </c>
      <c r="E23" s="97"/>
    </row>
    <row r="24" spans="1:7" x14ac:dyDescent="0.2">
      <c r="A24" s="94" t="s">
        <v>157</v>
      </c>
      <c r="B24" s="95"/>
      <c r="C24" s="109">
        <v>339579</v>
      </c>
      <c r="D24" s="96" t="s">
        <v>156</v>
      </c>
      <c r="E24" s="97"/>
    </row>
    <row r="25" spans="1:7" x14ac:dyDescent="0.2">
      <c r="A25" s="102" t="s">
        <v>158</v>
      </c>
      <c r="B25" s="103">
        <v>21814338</v>
      </c>
      <c r="C25" s="110">
        <v>10921767.01</v>
      </c>
      <c r="D25" s="96"/>
      <c r="E25" s="97">
        <v>10892570.99</v>
      </c>
    </row>
    <row r="26" spans="1:7" x14ac:dyDescent="0.2">
      <c r="A26" s="94" t="s">
        <v>159</v>
      </c>
      <c r="B26" s="104">
        <v>4564149</v>
      </c>
      <c r="C26" s="109">
        <v>2337507</v>
      </c>
      <c r="D26" s="96" t="s">
        <v>160</v>
      </c>
      <c r="E26" s="97">
        <v>2226642</v>
      </c>
    </row>
    <row r="27" spans="1:7" x14ac:dyDescent="0.2">
      <c r="A27" s="94" t="s">
        <v>161</v>
      </c>
      <c r="B27" s="95"/>
      <c r="C27" s="109">
        <v>1097392.74</v>
      </c>
      <c r="D27" s="96" t="s">
        <v>162</v>
      </c>
      <c r="E27" s="97"/>
    </row>
    <row r="28" spans="1:7" x14ac:dyDescent="0.2">
      <c r="A28" s="94" t="s">
        <v>163</v>
      </c>
      <c r="B28" s="95"/>
      <c r="C28" s="109">
        <v>902.26</v>
      </c>
      <c r="D28" s="96" t="s">
        <v>162</v>
      </c>
      <c r="E28" s="97"/>
    </row>
    <row r="29" spans="1:7" x14ac:dyDescent="0.2">
      <c r="A29" s="102" t="s">
        <v>164</v>
      </c>
      <c r="B29" s="103">
        <v>2580782</v>
      </c>
      <c r="C29" s="110">
        <v>1098295</v>
      </c>
      <c r="D29" s="96"/>
      <c r="E29" s="97">
        <v>1482487</v>
      </c>
    </row>
    <row r="30" spans="1:7" x14ac:dyDescent="0.2">
      <c r="A30" s="94" t="s">
        <v>165</v>
      </c>
      <c r="B30" s="95">
        <v>259851</v>
      </c>
      <c r="C30" s="109">
        <v>129919</v>
      </c>
      <c r="D30" s="96" t="s">
        <v>166</v>
      </c>
      <c r="E30" s="97">
        <v>129932</v>
      </c>
    </row>
    <row r="31" spans="1:7" x14ac:dyDescent="0.2">
      <c r="A31" s="94" t="s">
        <v>167</v>
      </c>
      <c r="B31" s="95">
        <v>249787</v>
      </c>
      <c r="C31" s="109">
        <v>26444.17</v>
      </c>
      <c r="D31" s="96" t="s">
        <v>168</v>
      </c>
      <c r="E31" s="97">
        <v>223342.83000000002</v>
      </c>
    </row>
    <row r="32" spans="1:7" x14ac:dyDescent="0.2">
      <c r="A32" s="94" t="s">
        <v>169</v>
      </c>
      <c r="B32" s="95">
        <v>128000</v>
      </c>
      <c r="C32" s="109">
        <v>83272.040000000008</v>
      </c>
      <c r="D32" s="96" t="s">
        <v>170</v>
      </c>
      <c r="E32" s="97">
        <v>44727.959999999992</v>
      </c>
    </row>
    <row r="33" spans="1:5" x14ac:dyDescent="0.2">
      <c r="A33" s="94" t="s">
        <v>171</v>
      </c>
      <c r="B33" s="95">
        <v>8522</v>
      </c>
      <c r="C33" s="109">
        <v>4131.54</v>
      </c>
      <c r="D33" s="96" t="s">
        <v>172</v>
      </c>
      <c r="E33" s="97">
        <v>4390.46</v>
      </c>
    </row>
    <row r="34" spans="1:5" x14ac:dyDescent="0.2">
      <c r="A34" s="94" t="s">
        <v>173</v>
      </c>
      <c r="B34" s="104">
        <v>156248</v>
      </c>
      <c r="C34" s="109">
        <v>10561.25</v>
      </c>
      <c r="D34" s="96" t="s">
        <v>174</v>
      </c>
      <c r="E34" s="97">
        <v>145686.75</v>
      </c>
    </row>
    <row r="35" spans="1:5" x14ac:dyDescent="0.2">
      <c r="A35" s="94" t="s">
        <v>175</v>
      </c>
      <c r="B35" s="95">
        <v>129009</v>
      </c>
      <c r="C35" s="109">
        <v>64051.71</v>
      </c>
      <c r="D35" s="96" t="s">
        <v>176</v>
      </c>
      <c r="E35" s="97">
        <v>64957.29</v>
      </c>
    </row>
    <row r="36" spans="1:5" x14ac:dyDescent="0.2">
      <c r="A36" s="94" t="s">
        <v>177</v>
      </c>
      <c r="B36" s="95">
        <v>13653</v>
      </c>
      <c r="C36" s="109">
        <v>7899.52</v>
      </c>
      <c r="D36" s="96" t="s">
        <v>178</v>
      </c>
      <c r="E36" s="97">
        <v>5753.48</v>
      </c>
    </row>
    <row r="37" spans="1:5" x14ac:dyDescent="0.2">
      <c r="A37" s="94" t="s">
        <v>179</v>
      </c>
      <c r="B37" s="95">
        <v>66007</v>
      </c>
      <c r="C37" s="109">
        <v>58032</v>
      </c>
      <c r="D37" s="96" t="s">
        <v>180</v>
      </c>
      <c r="E37" s="97">
        <v>7975</v>
      </c>
    </row>
    <row r="38" spans="1:5" x14ac:dyDescent="0.2">
      <c r="A38" s="94" t="s">
        <v>181</v>
      </c>
      <c r="B38" s="95">
        <v>80111</v>
      </c>
      <c r="C38" s="109">
        <v>39677.78</v>
      </c>
      <c r="D38" s="96" t="s">
        <v>182</v>
      </c>
      <c r="E38" s="97">
        <v>40433.22</v>
      </c>
    </row>
    <row r="39" spans="1:5" x14ac:dyDescent="0.2">
      <c r="A39" s="94" t="s">
        <v>183</v>
      </c>
      <c r="B39" s="95">
        <v>593437</v>
      </c>
      <c r="C39" s="109">
        <v>289797.15000000002</v>
      </c>
      <c r="D39" s="96" t="s">
        <v>184</v>
      </c>
      <c r="E39" s="97">
        <v>303639.84999999998</v>
      </c>
    </row>
    <row r="40" spans="1:5" x14ac:dyDescent="0.2">
      <c r="A40" s="94" t="s">
        <v>185</v>
      </c>
      <c r="B40" s="95">
        <v>2174</v>
      </c>
      <c r="C40" s="109">
        <v>1076.5</v>
      </c>
      <c r="D40" s="96" t="s">
        <v>186</v>
      </c>
      <c r="E40" s="97">
        <v>1097.5</v>
      </c>
    </row>
    <row r="41" spans="1:5" x14ac:dyDescent="0.2">
      <c r="A41" s="94" t="s">
        <v>187</v>
      </c>
      <c r="B41" s="95">
        <v>3604803</v>
      </c>
      <c r="C41" s="109">
        <v>1808007.94</v>
      </c>
      <c r="D41" s="96" t="s">
        <v>188</v>
      </c>
      <c r="E41" s="97">
        <v>1796795.06</v>
      </c>
    </row>
    <row r="42" spans="1:5" x14ac:dyDescent="0.2">
      <c r="A42" s="94" t="s">
        <v>189</v>
      </c>
      <c r="B42" s="95">
        <v>227002</v>
      </c>
      <c r="C42" s="109">
        <v>86521.04</v>
      </c>
      <c r="D42" s="96" t="s">
        <v>190</v>
      </c>
      <c r="E42" s="97">
        <v>140480.96000000002</v>
      </c>
    </row>
    <row r="43" spans="1:5" x14ac:dyDescent="0.2">
      <c r="A43" s="94" t="s">
        <v>191</v>
      </c>
      <c r="B43" s="95">
        <v>329398</v>
      </c>
      <c r="C43" s="109">
        <v>163392.14000000001</v>
      </c>
      <c r="D43" s="96" t="s">
        <v>192</v>
      </c>
      <c r="E43" s="97">
        <v>166005.85999999999</v>
      </c>
    </row>
    <row r="44" spans="1:5" x14ac:dyDescent="0.2">
      <c r="A44" s="94" t="s">
        <v>193</v>
      </c>
      <c r="B44" s="95">
        <v>2386652</v>
      </c>
      <c r="C44" s="109">
        <v>1180824.3700000001</v>
      </c>
      <c r="D44" s="96" t="s">
        <v>194</v>
      </c>
      <c r="E44" s="97">
        <v>1205827.6299999999</v>
      </c>
    </row>
    <row r="45" spans="1:5" x14ac:dyDescent="0.2">
      <c r="A45" s="94" t="s">
        <v>195</v>
      </c>
      <c r="B45" s="95">
        <v>312195</v>
      </c>
      <c r="C45" s="109">
        <v>157004.69</v>
      </c>
      <c r="D45" s="96" t="s">
        <v>196</v>
      </c>
      <c r="E45" s="97">
        <v>155190.31</v>
      </c>
    </row>
    <row r="46" spans="1:5" x14ac:dyDescent="0.2">
      <c r="A46" s="94" t="s">
        <v>197</v>
      </c>
      <c r="B46" s="95">
        <v>109423</v>
      </c>
      <c r="C46" s="109">
        <v>51084.3</v>
      </c>
      <c r="D46" s="96" t="s">
        <v>198</v>
      </c>
      <c r="E46" s="97">
        <v>58338.7</v>
      </c>
    </row>
    <row r="47" spans="1:5" x14ac:dyDescent="0.2">
      <c r="A47" s="94" t="s">
        <v>199</v>
      </c>
      <c r="B47" s="95">
        <v>308551</v>
      </c>
      <c r="C47" s="109">
        <v>154550</v>
      </c>
      <c r="D47" s="96" t="s">
        <v>200</v>
      </c>
      <c r="E47" s="97">
        <v>154001</v>
      </c>
    </row>
    <row r="48" spans="1:5" x14ac:dyDescent="0.2">
      <c r="A48" s="94" t="s">
        <v>201</v>
      </c>
      <c r="B48" s="95">
        <v>309267</v>
      </c>
      <c r="C48" s="109">
        <v>247412.95</v>
      </c>
      <c r="D48" s="96" t="s">
        <v>202</v>
      </c>
      <c r="E48" s="97">
        <v>61854.049999999988</v>
      </c>
    </row>
    <row r="49" spans="1:9" x14ac:dyDescent="0.2">
      <c r="A49" s="94" t="s">
        <v>203</v>
      </c>
      <c r="B49" s="95">
        <v>65877</v>
      </c>
      <c r="C49" s="109">
        <v>32894.74</v>
      </c>
      <c r="D49" s="96" t="s">
        <v>204</v>
      </c>
      <c r="E49" s="97">
        <v>32982.26</v>
      </c>
    </row>
    <row r="50" spans="1:9" x14ac:dyDescent="0.2">
      <c r="A50" s="94" t="s">
        <v>205</v>
      </c>
      <c r="B50" s="95">
        <v>65279</v>
      </c>
      <c r="C50" s="109">
        <v>32969</v>
      </c>
      <c r="D50" s="96" t="s">
        <v>206</v>
      </c>
      <c r="E50" s="97">
        <v>32310</v>
      </c>
    </row>
    <row r="51" spans="1:9" x14ac:dyDescent="0.2">
      <c r="A51" s="94" t="s">
        <v>207</v>
      </c>
      <c r="B51" s="95">
        <v>43381</v>
      </c>
      <c r="C51" s="109">
        <v>23514.960000000003</v>
      </c>
      <c r="D51" s="96" t="s">
        <v>208</v>
      </c>
      <c r="E51" s="97">
        <v>19866.039999999997</v>
      </c>
    </row>
    <row r="52" spans="1:9" x14ac:dyDescent="0.2">
      <c r="A52" s="94" t="s">
        <v>209</v>
      </c>
      <c r="B52" s="95">
        <v>1309629</v>
      </c>
      <c r="C52" s="109">
        <v>653863.35</v>
      </c>
      <c r="D52" s="96" t="s">
        <v>210</v>
      </c>
      <c r="E52" s="97">
        <v>655765.65</v>
      </c>
    </row>
    <row r="53" spans="1:9" x14ac:dyDescent="0.2">
      <c r="A53" s="94" t="s">
        <v>211</v>
      </c>
      <c r="B53" s="95">
        <v>34164</v>
      </c>
      <c r="C53" s="109">
        <v>17780.28</v>
      </c>
      <c r="D53" s="96" t="s">
        <v>212</v>
      </c>
      <c r="E53" s="97">
        <v>16383.720000000001</v>
      </c>
    </row>
    <row r="54" spans="1:9" x14ac:dyDescent="0.2">
      <c r="A54" s="94" t="s">
        <v>213</v>
      </c>
      <c r="B54" s="95">
        <v>814960</v>
      </c>
      <c r="C54" s="109">
        <v>407480</v>
      </c>
      <c r="D54" s="96" t="s">
        <v>214</v>
      </c>
      <c r="E54" s="97">
        <v>407480</v>
      </c>
    </row>
    <row r="55" spans="1:9" x14ac:dyDescent="0.2">
      <c r="A55" s="94" t="s">
        <v>215</v>
      </c>
      <c r="B55" s="95">
        <v>590530</v>
      </c>
      <c r="C55" s="109">
        <v>285103.83</v>
      </c>
      <c r="D55" s="96" t="s">
        <v>216</v>
      </c>
      <c r="E55" s="97">
        <v>305426.17</v>
      </c>
    </row>
    <row r="56" spans="1:9" x14ac:dyDescent="0.2">
      <c r="A56" s="94" t="s">
        <v>217</v>
      </c>
      <c r="B56" s="104">
        <v>124298</v>
      </c>
      <c r="C56" s="109">
        <v>63905.200000000004</v>
      </c>
      <c r="D56" s="96" t="s">
        <v>218</v>
      </c>
      <c r="E56" s="97">
        <v>60392.799999999996</v>
      </c>
    </row>
    <row r="57" spans="1:9" x14ac:dyDescent="0.2">
      <c r="A57" s="94" t="s">
        <v>219</v>
      </c>
      <c r="B57" s="104">
        <v>65205</v>
      </c>
      <c r="C57" s="109">
        <v>32329.81</v>
      </c>
      <c r="D57" s="96" t="s">
        <v>220</v>
      </c>
      <c r="E57" s="97">
        <v>32875.19</v>
      </c>
    </row>
    <row r="58" spans="1:9" x14ac:dyDescent="0.2">
      <c r="A58" s="94"/>
      <c r="B58" s="105">
        <v>152831317</v>
      </c>
      <c r="C58" s="111">
        <v>91559679.000000015</v>
      </c>
      <c r="D58" s="106"/>
      <c r="E58" s="107">
        <v>61271637.999999993</v>
      </c>
      <c r="G58" s="99"/>
      <c r="I58" s="99"/>
    </row>
    <row r="59" spans="1:9" x14ac:dyDescent="0.2">
      <c r="D59" s="108"/>
    </row>
    <row r="60" spans="1:9" x14ac:dyDescent="0.2">
      <c r="A60" s="98" t="s">
        <v>238</v>
      </c>
    </row>
    <row r="61" spans="1:9" x14ac:dyDescent="0.2">
      <c r="A61" s="33" t="s">
        <v>239</v>
      </c>
      <c r="B61" s="33"/>
      <c r="C61" s="33"/>
      <c r="D61" s="33"/>
      <c r="E61" s="33"/>
      <c r="F61" s="33"/>
      <c r="G61" s="33"/>
    </row>
    <row r="62" spans="1:9" x14ac:dyDescent="0.2">
      <c r="A62" s="33" t="s">
        <v>240</v>
      </c>
      <c r="B62" s="33"/>
      <c r="C62" s="33"/>
      <c r="D62" s="33"/>
      <c r="E62" s="33"/>
      <c r="F62" s="33"/>
      <c r="G62" s="33"/>
    </row>
    <row r="63" spans="1:9" x14ac:dyDescent="0.2">
      <c r="A63" s="33" t="s">
        <v>241</v>
      </c>
      <c r="B63" s="33"/>
      <c r="C63" s="33"/>
      <c r="D63" s="33"/>
      <c r="E63" s="33"/>
      <c r="F63" s="33"/>
      <c r="G63" s="33"/>
    </row>
  </sheetData>
  <mergeCells count="1">
    <mergeCell ref="A1:E1"/>
  </mergeCells>
  <pageMargins left="0.7" right="0.7" top="0.75" bottom="0.75" header="0.3" footer="0.3"/>
  <pageSetup scale="86" fitToHeight="0" orientation="portrait" r:id="rId1"/>
  <ignoredErrors>
    <ignoredError sqref="B3:E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1"/>
  <sheetViews>
    <sheetView view="pageBreakPreview" zoomScale="60" zoomScaleNormal="100" workbookViewId="0">
      <selection sqref="A1:D40"/>
    </sheetView>
  </sheetViews>
  <sheetFormatPr defaultRowHeight="12.75" x14ac:dyDescent="0.2"/>
  <cols>
    <col min="1" max="1" width="9" bestFit="1" customWidth="1"/>
    <col min="2" max="2" width="71.140625" bestFit="1" customWidth="1"/>
    <col min="3" max="3" width="12.140625" bestFit="1" customWidth="1"/>
    <col min="4" max="4" width="10.140625" bestFit="1" customWidth="1"/>
  </cols>
  <sheetData>
    <row r="1" spans="1:5" ht="15.75" customHeight="1" x14ac:dyDescent="0.2">
      <c r="A1" s="269" t="s">
        <v>237</v>
      </c>
      <c r="B1" s="269"/>
      <c r="C1" s="269"/>
      <c r="D1" s="269"/>
      <c r="E1" s="123"/>
    </row>
    <row r="2" spans="1:5" ht="39" customHeight="1" x14ac:dyDescent="0.2">
      <c r="A2" s="112" t="s">
        <v>86</v>
      </c>
      <c r="B2" s="113" t="s">
        <v>87</v>
      </c>
      <c r="C2" s="114" t="s">
        <v>221</v>
      </c>
      <c r="D2" s="115" t="s">
        <v>222</v>
      </c>
    </row>
    <row r="3" spans="1:5" x14ac:dyDescent="0.2">
      <c r="A3" s="116"/>
      <c r="B3" s="116"/>
      <c r="C3" s="119" t="s">
        <v>90</v>
      </c>
      <c r="D3" s="120" t="s">
        <v>91</v>
      </c>
    </row>
    <row r="4" spans="1:5" x14ac:dyDescent="0.2">
      <c r="A4" s="121">
        <v>3118</v>
      </c>
      <c r="B4" s="116" t="s">
        <v>92</v>
      </c>
      <c r="C4" s="117">
        <v>1037234</v>
      </c>
      <c r="D4" s="118">
        <v>518617</v>
      </c>
    </row>
    <row r="5" spans="1:5" x14ac:dyDescent="0.2">
      <c r="A5" s="121">
        <v>3135</v>
      </c>
      <c r="B5" s="116" t="s">
        <v>93</v>
      </c>
      <c r="C5" s="117">
        <v>1831452</v>
      </c>
      <c r="D5" s="118">
        <v>987997</v>
      </c>
    </row>
    <row r="6" spans="1:5" x14ac:dyDescent="0.2">
      <c r="A6" s="121">
        <v>3180</v>
      </c>
      <c r="B6" s="116" t="s">
        <v>94</v>
      </c>
      <c r="C6" s="117">
        <v>32502813</v>
      </c>
      <c r="D6" s="118">
        <v>15872644</v>
      </c>
    </row>
    <row r="7" spans="1:5" x14ac:dyDescent="0.2">
      <c r="A7" s="121">
        <v>3181</v>
      </c>
      <c r="B7" s="116" t="s">
        <v>225</v>
      </c>
      <c r="C7" s="117">
        <v>539642</v>
      </c>
      <c r="D7" s="118">
        <v>539642</v>
      </c>
    </row>
    <row r="8" spans="1:5" x14ac:dyDescent="0.2">
      <c r="A8" s="121">
        <v>3395</v>
      </c>
      <c r="B8" s="116" t="s">
        <v>227</v>
      </c>
      <c r="C8" s="117">
        <v>274435</v>
      </c>
      <c r="D8" s="118">
        <v>27054</v>
      </c>
    </row>
    <row r="9" spans="1:5" x14ac:dyDescent="0.2">
      <c r="A9" s="121">
        <v>3399</v>
      </c>
      <c r="B9" s="116" t="s">
        <v>97</v>
      </c>
      <c r="C9" s="117">
        <v>52247777</v>
      </c>
      <c r="D9" s="118">
        <v>0</v>
      </c>
    </row>
    <row r="10" spans="1:5" x14ac:dyDescent="0.2">
      <c r="A10" s="121">
        <v>3511</v>
      </c>
      <c r="B10" s="116" t="s">
        <v>99</v>
      </c>
      <c r="C10" s="117">
        <v>185098</v>
      </c>
      <c r="D10" s="118">
        <v>90404.62</v>
      </c>
    </row>
    <row r="11" spans="1:5" x14ac:dyDescent="0.2">
      <c r="A11" s="121">
        <v>3512</v>
      </c>
      <c r="B11" s="116" t="s">
        <v>226</v>
      </c>
      <c r="C11" s="117">
        <v>173260</v>
      </c>
      <c r="D11" s="118">
        <v>93447</v>
      </c>
    </row>
    <row r="12" spans="1:5" x14ac:dyDescent="0.2">
      <c r="A12" s="121">
        <v>3518</v>
      </c>
      <c r="B12" s="116" t="s">
        <v>101</v>
      </c>
      <c r="C12" s="117">
        <v>84852</v>
      </c>
      <c r="D12" s="118">
        <v>42440</v>
      </c>
    </row>
    <row r="13" spans="1:5" x14ac:dyDescent="0.2">
      <c r="A13" s="121">
        <v>3525</v>
      </c>
      <c r="B13" s="116" t="s">
        <v>228</v>
      </c>
      <c r="C13" s="117">
        <v>174277</v>
      </c>
      <c r="D13" s="118">
        <v>122640</v>
      </c>
    </row>
    <row r="14" spans="1:5" x14ac:dyDescent="0.2">
      <c r="A14" s="121">
        <v>3526</v>
      </c>
      <c r="B14" s="116" t="s">
        <v>229</v>
      </c>
      <c r="C14" s="117">
        <v>100618</v>
      </c>
      <c r="D14" s="118">
        <v>54216</v>
      </c>
    </row>
    <row r="15" spans="1:5" x14ac:dyDescent="0.2">
      <c r="A15" s="121">
        <v>3532</v>
      </c>
      <c r="B15" s="116" t="s">
        <v>105</v>
      </c>
      <c r="C15" s="117">
        <v>682081</v>
      </c>
      <c r="D15" s="118">
        <v>334025</v>
      </c>
    </row>
    <row r="16" spans="1:5" x14ac:dyDescent="0.2">
      <c r="A16" s="121">
        <v>3533</v>
      </c>
      <c r="B16" s="116" t="s">
        <v>230</v>
      </c>
      <c r="C16" s="117">
        <v>2153</v>
      </c>
      <c r="D16" s="118">
        <v>1076</v>
      </c>
    </row>
    <row r="17" spans="1:4" x14ac:dyDescent="0.2">
      <c r="A17" s="121">
        <v>3538</v>
      </c>
      <c r="B17" s="116" t="s">
        <v>106</v>
      </c>
      <c r="C17" s="117">
        <v>3432862</v>
      </c>
      <c r="D17" s="118">
        <v>1740808</v>
      </c>
    </row>
    <row r="18" spans="1:4" x14ac:dyDescent="0.2">
      <c r="A18" s="121">
        <v>3540</v>
      </c>
      <c r="B18" s="116" t="s">
        <v>107</v>
      </c>
      <c r="C18" s="117">
        <v>548977</v>
      </c>
      <c r="D18" s="118">
        <v>363916</v>
      </c>
    </row>
    <row r="19" spans="1:4" x14ac:dyDescent="0.2">
      <c r="A19" s="121">
        <v>3550</v>
      </c>
      <c r="B19" s="116" t="s">
        <v>108</v>
      </c>
      <c r="C19" s="117">
        <v>3526436</v>
      </c>
      <c r="D19" s="118">
        <v>1733603</v>
      </c>
    </row>
    <row r="20" spans="1:4" x14ac:dyDescent="0.2">
      <c r="A20" s="121">
        <v>3555</v>
      </c>
      <c r="B20" s="116" t="s">
        <v>109</v>
      </c>
      <c r="C20" s="117">
        <v>525854</v>
      </c>
      <c r="D20" s="118">
        <v>260003</v>
      </c>
    </row>
    <row r="21" spans="1:4" x14ac:dyDescent="0.2">
      <c r="A21" s="121">
        <v>3557</v>
      </c>
      <c r="B21" s="116" t="s">
        <v>224</v>
      </c>
      <c r="C21" s="117">
        <v>248498</v>
      </c>
      <c r="D21" s="118">
        <v>126963</v>
      </c>
    </row>
    <row r="22" spans="1:4" x14ac:dyDescent="0.2">
      <c r="A22" s="121">
        <v>3558</v>
      </c>
      <c r="B22" s="116" t="s">
        <v>111</v>
      </c>
      <c r="C22" s="117">
        <v>183073</v>
      </c>
      <c r="D22" s="118">
        <v>90557.57</v>
      </c>
    </row>
    <row r="23" spans="1:4" x14ac:dyDescent="0.2">
      <c r="A23" s="121">
        <v>3571</v>
      </c>
      <c r="B23" s="116" t="s">
        <v>231</v>
      </c>
      <c r="C23" s="117">
        <v>497980</v>
      </c>
      <c r="D23" s="118">
        <v>274013</v>
      </c>
    </row>
    <row r="24" spans="1:4" x14ac:dyDescent="0.2">
      <c r="A24" s="121">
        <v>3577</v>
      </c>
      <c r="B24" s="116" t="s">
        <v>95</v>
      </c>
      <c r="C24" s="117">
        <v>411751</v>
      </c>
      <c r="D24" s="118">
        <v>206000</v>
      </c>
    </row>
    <row r="25" spans="1:4" x14ac:dyDescent="0.2">
      <c r="A25" s="121">
        <v>3581</v>
      </c>
      <c r="B25" s="116" t="s">
        <v>223</v>
      </c>
      <c r="C25" s="117">
        <v>1013397</v>
      </c>
      <c r="D25" s="118">
        <v>561030</v>
      </c>
    </row>
    <row r="26" spans="1:4" x14ac:dyDescent="0.2">
      <c r="A26" s="121">
        <v>3583</v>
      </c>
      <c r="B26" s="116" t="s">
        <v>115</v>
      </c>
      <c r="C26" s="117">
        <v>133137874</v>
      </c>
      <c r="D26" s="118">
        <v>66691574</v>
      </c>
    </row>
    <row r="27" spans="1:4" x14ac:dyDescent="0.2">
      <c r="A27" s="121">
        <v>3592</v>
      </c>
      <c r="B27" s="116" t="s">
        <v>232</v>
      </c>
      <c r="C27" s="117">
        <v>88087</v>
      </c>
      <c r="D27" s="118">
        <v>52800</v>
      </c>
    </row>
    <row r="28" spans="1:4" x14ac:dyDescent="0.2">
      <c r="A28" s="121">
        <v>3597</v>
      </c>
      <c r="B28" s="116" t="s">
        <v>120</v>
      </c>
      <c r="C28" s="117">
        <v>357045</v>
      </c>
      <c r="D28" s="118">
        <v>199800</v>
      </c>
    </row>
    <row r="29" spans="1:4" x14ac:dyDescent="0.2">
      <c r="A29" s="121">
        <v>3630</v>
      </c>
      <c r="B29" s="116" t="s">
        <v>121</v>
      </c>
      <c r="C29" s="117">
        <v>1138600</v>
      </c>
      <c r="D29" s="118">
        <v>564449.68000000005</v>
      </c>
    </row>
    <row r="30" spans="1:4" x14ac:dyDescent="0.2">
      <c r="A30" s="121">
        <v>4210</v>
      </c>
      <c r="B30" s="116" t="s">
        <v>122</v>
      </c>
      <c r="C30" s="117">
        <v>283198</v>
      </c>
      <c r="D30" s="118">
        <v>134995.72</v>
      </c>
    </row>
    <row r="31" spans="1:4" x14ac:dyDescent="0.2">
      <c r="A31" s="121">
        <v>4310</v>
      </c>
      <c r="B31" s="116" t="s">
        <v>123</v>
      </c>
      <c r="C31" s="117">
        <v>6987258</v>
      </c>
      <c r="D31" s="118">
        <v>3648491.33</v>
      </c>
    </row>
    <row r="32" spans="1:4" x14ac:dyDescent="0.2">
      <c r="A32" s="121">
        <v>4341</v>
      </c>
      <c r="B32" s="116" t="s">
        <v>233</v>
      </c>
      <c r="C32" s="117">
        <v>33905</v>
      </c>
      <c r="D32" s="118">
        <v>25663</v>
      </c>
    </row>
    <row r="33" spans="1:5" x14ac:dyDescent="0.2">
      <c r="A33" s="121">
        <v>4342</v>
      </c>
      <c r="B33" s="116" t="s">
        <v>234</v>
      </c>
      <c r="C33" s="117">
        <v>61306</v>
      </c>
      <c r="D33" s="118">
        <v>56453.5</v>
      </c>
    </row>
    <row r="34" spans="1:5" x14ac:dyDescent="0.2">
      <c r="A34" s="121">
        <v>4348</v>
      </c>
      <c r="B34" s="116" t="s">
        <v>235</v>
      </c>
      <c r="C34" s="117">
        <v>659046</v>
      </c>
      <c r="D34" s="118">
        <v>283316</v>
      </c>
    </row>
    <row r="35" spans="1:5" x14ac:dyDescent="0.2">
      <c r="A35" s="121">
        <v>4351</v>
      </c>
      <c r="B35" s="116" t="s">
        <v>236</v>
      </c>
      <c r="C35" s="117">
        <v>306617</v>
      </c>
      <c r="D35" s="118">
        <v>170199.04000000001</v>
      </c>
    </row>
    <row r="37" spans="1:5" x14ac:dyDescent="0.2">
      <c r="A37" s="98" t="s">
        <v>238</v>
      </c>
      <c r="B37" s="98"/>
      <c r="C37" s="100"/>
      <c r="D37" s="101"/>
      <c r="E37" s="100"/>
    </row>
    <row r="38" spans="1:5" x14ac:dyDescent="0.2">
      <c r="A38" s="33" t="s">
        <v>242</v>
      </c>
      <c r="B38" s="33"/>
      <c r="C38" s="33"/>
      <c r="D38" s="33"/>
      <c r="E38" s="33"/>
    </row>
    <row r="39" spans="1:5" x14ac:dyDescent="0.2">
      <c r="A39" s="33" t="s">
        <v>240</v>
      </c>
      <c r="B39" s="33"/>
      <c r="C39" s="33"/>
      <c r="D39" s="33"/>
      <c r="E39" s="33"/>
    </row>
    <row r="40" spans="1:5" x14ac:dyDescent="0.2">
      <c r="A40" s="33" t="s">
        <v>241</v>
      </c>
      <c r="B40" s="33"/>
      <c r="C40" s="33"/>
      <c r="D40" s="33"/>
      <c r="E40" s="33"/>
    </row>
    <row r="41" spans="1:5" x14ac:dyDescent="0.2">
      <c r="A41" s="98"/>
      <c r="B41" s="98"/>
      <c r="C41" s="100"/>
      <c r="D41" s="101"/>
      <c r="E41" s="100"/>
    </row>
  </sheetData>
  <mergeCells count="1">
    <mergeCell ref="A1:D1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44"/>
  <sheetViews>
    <sheetView workbookViewId="0">
      <selection activeCell="H9" sqref="H9"/>
    </sheetView>
  </sheetViews>
  <sheetFormatPr defaultRowHeight="15" x14ac:dyDescent="0.25"/>
  <cols>
    <col min="1" max="1" width="10" style="98" customWidth="1"/>
    <col min="2" max="2" width="70" style="98" customWidth="1"/>
    <col min="3" max="3" width="12.85546875" style="98" customWidth="1"/>
    <col min="4" max="4" width="12.42578125" style="98" customWidth="1"/>
    <col min="5" max="16384" width="9.140625" style="69"/>
  </cols>
  <sheetData>
    <row r="1" spans="1:4" x14ac:dyDescent="0.25">
      <c r="A1" s="270" t="s">
        <v>85</v>
      </c>
      <c r="B1" s="270"/>
      <c r="C1" s="270"/>
      <c r="D1" s="270"/>
    </row>
    <row r="2" spans="1:4" ht="39" x14ac:dyDescent="0.25">
      <c r="A2" s="251" t="s">
        <v>86</v>
      </c>
      <c r="B2" s="71" t="s">
        <v>87</v>
      </c>
      <c r="C2" s="72" t="s">
        <v>88</v>
      </c>
      <c r="D2" s="73" t="s">
        <v>89</v>
      </c>
    </row>
    <row r="3" spans="1:4" x14ac:dyDescent="0.25">
      <c r="A3" s="70"/>
      <c r="B3" s="71"/>
      <c r="C3" s="74" t="s">
        <v>90</v>
      </c>
      <c r="D3" s="75" t="s">
        <v>91</v>
      </c>
    </row>
    <row r="4" spans="1:4" x14ac:dyDescent="0.25">
      <c r="A4" s="76">
        <v>3118</v>
      </c>
      <c r="B4" s="77" t="s">
        <v>92</v>
      </c>
      <c r="C4" s="78">
        <v>1690592</v>
      </c>
      <c r="D4" s="79">
        <v>848754</v>
      </c>
    </row>
    <row r="5" spans="1:4" x14ac:dyDescent="0.25">
      <c r="A5" s="76">
        <v>3135</v>
      </c>
      <c r="B5" s="77" t="s">
        <v>93</v>
      </c>
      <c r="C5" s="78">
        <v>1795396</v>
      </c>
      <c r="D5" s="79">
        <v>933157</v>
      </c>
    </row>
    <row r="6" spans="1:4" x14ac:dyDescent="0.25">
      <c r="A6" s="76">
        <v>3180</v>
      </c>
      <c r="B6" s="77" t="s">
        <v>94</v>
      </c>
      <c r="C6" s="78">
        <v>39478429</v>
      </c>
      <c r="D6" s="79">
        <v>19672517</v>
      </c>
    </row>
    <row r="7" spans="1:4" x14ac:dyDescent="0.25">
      <c r="A7" s="76">
        <v>3187</v>
      </c>
      <c r="B7" s="77" t="s">
        <v>95</v>
      </c>
      <c r="C7" s="78">
        <v>449625</v>
      </c>
      <c r="D7" s="79">
        <v>314875</v>
      </c>
    </row>
    <row r="8" spans="1:4" x14ac:dyDescent="0.25">
      <c r="A8" s="76">
        <v>3194</v>
      </c>
      <c r="B8" s="77" t="s">
        <v>96</v>
      </c>
      <c r="C8" s="78">
        <v>8657</v>
      </c>
      <c r="D8" s="80">
        <v>0</v>
      </c>
    </row>
    <row r="9" spans="1:4" x14ac:dyDescent="0.25">
      <c r="A9" s="76">
        <v>3399</v>
      </c>
      <c r="B9" s="77" t="s">
        <v>97</v>
      </c>
      <c r="C9" s="78">
        <v>66690945</v>
      </c>
      <c r="D9" s="80">
        <v>0</v>
      </c>
    </row>
    <row r="10" spans="1:4" x14ac:dyDescent="0.25">
      <c r="A10" s="76">
        <v>3509</v>
      </c>
      <c r="B10" s="77" t="s">
        <v>98</v>
      </c>
      <c r="C10" s="78">
        <v>48614</v>
      </c>
      <c r="D10" s="79">
        <v>25100</v>
      </c>
    </row>
    <row r="11" spans="1:4" x14ac:dyDescent="0.25">
      <c r="A11" s="76">
        <v>3511</v>
      </c>
      <c r="B11" s="77" t="s">
        <v>99</v>
      </c>
      <c r="C11" s="78">
        <v>230437</v>
      </c>
      <c r="D11" s="79">
        <v>121174</v>
      </c>
    </row>
    <row r="12" spans="1:4" x14ac:dyDescent="0.25">
      <c r="A12" s="76">
        <v>3512</v>
      </c>
      <c r="B12" s="77" t="s">
        <v>100</v>
      </c>
      <c r="C12" s="78">
        <v>214243</v>
      </c>
      <c r="D12" s="79">
        <v>101510</v>
      </c>
    </row>
    <row r="13" spans="1:4" x14ac:dyDescent="0.25">
      <c r="A13" s="76">
        <v>3518</v>
      </c>
      <c r="B13" s="77" t="s">
        <v>101</v>
      </c>
      <c r="C13" s="78">
        <v>62084</v>
      </c>
      <c r="D13" s="79">
        <v>32625</v>
      </c>
    </row>
    <row r="14" spans="1:4" x14ac:dyDescent="0.25">
      <c r="A14" s="76">
        <v>3519</v>
      </c>
      <c r="B14" s="77" t="s">
        <v>102</v>
      </c>
      <c r="C14" s="78">
        <v>19575</v>
      </c>
      <c r="D14" s="79">
        <v>12345</v>
      </c>
    </row>
    <row r="15" spans="1:4" x14ac:dyDescent="0.25">
      <c r="A15" s="76">
        <v>3525</v>
      </c>
      <c r="B15" s="77" t="s">
        <v>103</v>
      </c>
      <c r="C15" s="78">
        <v>183320</v>
      </c>
      <c r="D15" s="79">
        <v>85262</v>
      </c>
    </row>
    <row r="16" spans="1:4" x14ac:dyDescent="0.25">
      <c r="A16" s="76">
        <v>3526</v>
      </c>
      <c r="B16" s="77" t="s">
        <v>104</v>
      </c>
      <c r="C16" s="78">
        <v>105762</v>
      </c>
      <c r="D16" s="79">
        <v>63601</v>
      </c>
    </row>
    <row r="17" spans="1:4" x14ac:dyDescent="0.25">
      <c r="A17" s="76">
        <v>3532</v>
      </c>
      <c r="B17" s="77" t="s">
        <v>105</v>
      </c>
      <c r="C17" s="78">
        <v>828196</v>
      </c>
      <c r="D17" s="79">
        <v>422564</v>
      </c>
    </row>
    <row r="18" spans="1:4" x14ac:dyDescent="0.25">
      <c r="A18" s="76">
        <v>3535</v>
      </c>
      <c r="B18" s="77" t="s">
        <v>93</v>
      </c>
      <c r="C18" s="81">
        <v>685</v>
      </c>
      <c r="D18" s="80">
        <v>0</v>
      </c>
    </row>
    <row r="19" spans="1:4" x14ac:dyDescent="0.25">
      <c r="A19" s="76">
        <v>3538</v>
      </c>
      <c r="B19" s="77" t="s">
        <v>106</v>
      </c>
      <c r="C19" s="78">
        <v>3684009</v>
      </c>
      <c r="D19" s="79">
        <v>1909516</v>
      </c>
    </row>
    <row r="20" spans="1:4" x14ac:dyDescent="0.25">
      <c r="A20" s="76">
        <v>3540</v>
      </c>
      <c r="B20" s="77" t="s">
        <v>107</v>
      </c>
      <c r="C20" s="78">
        <v>766317</v>
      </c>
      <c r="D20" s="79">
        <v>519352</v>
      </c>
    </row>
    <row r="21" spans="1:4" x14ac:dyDescent="0.25">
      <c r="A21" s="76">
        <v>3550</v>
      </c>
      <c r="B21" s="77" t="s">
        <v>108</v>
      </c>
      <c r="C21" s="78">
        <v>4948480</v>
      </c>
      <c r="D21" s="79">
        <v>2535081</v>
      </c>
    </row>
    <row r="22" spans="1:4" x14ac:dyDescent="0.25">
      <c r="A22" s="76">
        <v>3555</v>
      </c>
      <c r="B22" s="77" t="s">
        <v>109</v>
      </c>
      <c r="C22" s="78">
        <v>719144</v>
      </c>
      <c r="D22" s="79">
        <v>369385</v>
      </c>
    </row>
    <row r="23" spans="1:4" x14ac:dyDescent="0.25">
      <c r="A23" s="76">
        <v>3557</v>
      </c>
      <c r="B23" s="77" t="s">
        <v>110</v>
      </c>
      <c r="C23" s="78">
        <v>288850</v>
      </c>
      <c r="D23" s="79">
        <v>109657</v>
      </c>
    </row>
    <row r="24" spans="1:4" x14ac:dyDescent="0.25">
      <c r="A24" s="76">
        <v>3558</v>
      </c>
      <c r="B24" s="77" t="s">
        <v>111</v>
      </c>
      <c r="C24" s="78">
        <v>159669</v>
      </c>
      <c r="D24" s="79">
        <v>79839</v>
      </c>
    </row>
    <row r="25" spans="1:4" x14ac:dyDescent="0.25">
      <c r="A25" s="76">
        <v>3571</v>
      </c>
      <c r="B25" s="77" t="s">
        <v>112</v>
      </c>
      <c r="C25" s="78">
        <v>563490</v>
      </c>
      <c r="D25" s="79">
        <v>143420</v>
      </c>
    </row>
    <row r="26" spans="1:4" x14ac:dyDescent="0.25">
      <c r="A26" s="76">
        <v>3577</v>
      </c>
      <c r="B26" s="77" t="s">
        <v>95</v>
      </c>
      <c r="C26" s="78">
        <v>60500</v>
      </c>
      <c r="D26" s="80">
        <v>0</v>
      </c>
    </row>
    <row r="27" spans="1:4" x14ac:dyDescent="0.25">
      <c r="A27" s="76">
        <v>3578</v>
      </c>
      <c r="B27" s="77" t="s">
        <v>113</v>
      </c>
      <c r="C27" s="78">
        <v>21684</v>
      </c>
      <c r="D27" s="79">
        <v>10842</v>
      </c>
    </row>
    <row r="28" spans="1:4" x14ac:dyDescent="0.25">
      <c r="A28" s="76">
        <v>3581</v>
      </c>
      <c r="B28" s="77" t="s">
        <v>114</v>
      </c>
      <c r="C28" s="78">
        <v>1238712</v>
      </c>
      <c r="D28" s="79">
        <v>638742</v>
      </c>
    </row>
    <row r="29" spans="1:4" x14ac:dyDescent="0.25">
      <c r="A29" s="76">
        <v>3583</v>
      </c>
      <c r="B29" s="77" t="s">
        <v>115</v>
      </c>
      <c r="C29" s="78">
        <v>154405289</v>
      </c>
      <c r="D29" s="79">
        <v>79720080</v>
      </c>
    </row>
    <row r="30" spans="1:4" x14ac:dyDescent="0.25">
      <c r="A30" s="76">
        <v>3587</v>
      </c>
      <c r="B30" s="77" t="s">
        <v>116</v>
      </c>
      <c r="C30" s="78">
        <v>328337</v>
      </c>
      <c r="D30" s="79">
        <v>629072</v>
      </c>
    </row>
    <row r="31" spans="1:4" x14ac:dyDescent="0.25">
      <c r="A31" s="76">
        <v>3592</v>
      </c>
      <c r="B31" s="77" t="s">
        <v>117</v>
      </c>
      <c r="C31" s="78">
        <v>92310</v>
      </c>
      <c r="D31" s="79">
        <v>54480</v>
      </c>
    </row>
    <row r="32" spans="1:4" x14ac:dyDescent="0.25">
      <c r="A32" s="76">
        <v>3594</v>
      </c>
      <c r="B32" s="77" t="s">
        <v>118</v>
      </c>
      <c r="C32" s="78">
        <v>237624</v>
      </c>
      <c r="D32" s="79">
        <v>118799</v>
      </c>
    </row>
    <row r="33" spans="1:4" x14ac:dyDescent="0.25">
      <c r="A33" s="76">
        <v>3595</v>
      </c>
      <c r="B33" s="77" t="s">
        <v>119</v>
      </c>
      <c r="C33" s="78">
        <v>132911</v>
      </c>
      <c r="D33" s="79">
        <v>75649</v>
      </c>
    </row>
    <row r="34" spans="1:4" x14ac:dyDescent="0.25">
      <c r="A34" s="76">
        <v>3596</v>
      </c>
      <c r="B34" s="77" t="s">
        <v>92</v>
      </c>
      <c r="C34" s="78">
        <v>2579</v>
      </c>
      <c r="D34" s="82">
        <v>0</v>
      </c>
    </row>
    <row r="35" spans="1:4" x14ac:dyDescent="0.25">
      <c r="A35" s="76">
        <v>3597</v>
      </c>
      <c r="B35" s="77" t="s">
        <v>120</v>
      </c>
      <c r="C35" s="78">
        <v>662511</v>
      </c>
      <c r="D35" s="79">
        <v>341159</v>
      </c>
    </row>
    <row r="36" spans="1:4" x14ac:dyDescent="0.25">
      <c r="A36" s="76">
        <v>3630</v>
      </c>
      <c r="B36" s="77" t="s">
        <v>121</v>
      </c>
      <c r="C36" s="78">
        <v>1191615</v>
      </c>
      <c r="D36" s="79">
        <v>615836</v>
      </c>
    </row>
    <row r="37" spans="1:4" x14ac:dyDescent="0.25">
      <c r="A37" s="76">
        <v>4210</v>
      </c>
      <c r="B37" s="77" t="s">
        <v>122</v>
      </c>
      <c r="C37" s="78">
        <v>271644</v>
      </c>
      <c r="D37" s="79">
        <v>137828</v>
      </c>
    </row>
    <row r="38" spans="1:4" x14ac:dyDescent="0.25">
      <c r="A38" s="76">
        <v>4310</v>
      </c>
      <c r="B38" s="77" t="s">
        <v>123</v>
      </c>
      <c r="C38" s="78">
        <v>8264893</v>
      </c>
      <c r="D38" s="79">
        <v>4370220</v>
      </c>
    </row>
    <row r="39" spans="1:4" x14ac:dyDescent="0.25">
      <c r="A39" s="76">
        <v>4924</v>
      </c>
      <c r="B39" s="77" t="s">
        <v>124</v>
      </c>
      <c r="C39" s="78">
        <v>165146</v>
      </c>
      <c r="D39" s="79">
        <v>82573</v>
      </c>
    </row>
    <row r="41" spans="1:4" x14ac:dyDescent="0.25">
      <c r="A41" s="98" t="s">
        <v>238</v>
      </c>
      <c r="C41" s="100"/>
      <c r="D41" s="101"/>
    </row>
    <row r="42" spans="1:4" x14ac:dyDescent="0.25">
      <c r="A42" s="33" t="s">
        <v>243</v>
      </c>
      <c r="B42" s="33"/>
      <c r="C42" s="33"/>
      <c r="D42" s="33"/>
    </row>
    <row r="43" spans="1:4" x14ac:dyDescent="0.25">
      <c r="A43" s="33" t="s">
        <v>240</v>
      </c>
      <c r="B43" s="33"/>
      <c r="C43" s="33"/>
      <c r="D43" s="33"/>
    </row>
    <row r="44" spans="1:4" x14ac:dyDescent="0.25">
      <c r="A44" s="33" t="s">
        <v>241</v>
      </c>
      <c r="B44" s="33"/>
      <c r="C44" s="33"/>
      <c r="D44" s="33"/>
    </row>
  </sheetData>
  <mergeCells count="1">
    <mergeCell ref="A1:D1"/>
  </mergeCells>
  <pageMargins left="0.7" right="0.7" top="0.75" bottom="0.75" header="0.3" footer="0.3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3743-1D0A-4DB8-B3D6-01E296FC3846}">
  <sheetPr>
    <pageSetUpPr fitToPage="1"/>
  </sheetPr>
  <dimension ref="A1:D96"/>
  <sheetViews>
    <sheetView zoomScaleNormal="100" workbookViewId="0">
      <selection sqref="A1:D1"/>
    </sheetView>
  </sheetViews>
  <sheetFormatPr defaultRowHeight="15" x14ac:dyDescent="0.25"/>
  <cols>
    <col min="1" max="1" width="9" style="144" bestFit="1" customWidth="1"/>
    <col min="2" max="2" width="80.85546875" style="144" customWidth="1"/>
    <col min="3" max="3" width="14.42578125" style="128" customWidth="1"/>
    <col min="4" max="4" width="13" style="128" customWidth="1"/>
    <col min="5" max="16384" width="9.140625" style="128"/>
  </cols>
  <sheetData>
    <row r="1" spans="1:4" x14ac:dyDescent="0.25">
      <c r="A1" s="271" t="s">
        <v>244</v>
      </c>
      <c r="B1" s="271"/>
      <c r="C1" s="271"/>
      <c r="D1" s="271"/>
    </row>
    <row r="2" spans="1:4" ht="39" x14ac:dyDescent="0.25">
      <c r="A2" s="129" t="s">
        <v>86</v>
      </c>
      <c r="B2" s="130" t="s">
        <v>87</v>
      </c>
      <c r="C2" s="131" t="s">
        <v>245</v>
      </c>
      <c r="D2" s="132" t="s">
        <v>246</v>
      </c>
    </row>
    <row r="3" spans="1:4" x14ac:dyDescent="0.25">
      <c r="A3" s="129"/>
      <c r="B3" s="130"/>
      <c r="C3" s="133" t="s">
        <v>90</v>
      </c>
      <c r="D3" s="134" t="s">
        <v>91</v>
      </c>
    </row>
    <row r="4" spans="1:4" x14ac:dyDescent="0.25">
      <c r="A4" s="137">
        <v>1930</v>
      </c>
      <c r="B4" s="138" t="s">
        <v>267</v>
      </c>
      <c r="C4" s="135">
        <v>378934</v>
      </c>
      <c r="D4" s="136">
        <v>359343</v>
      </c>
    </row>
    <row r="5" spans="1:4" x14ac:dyDescent="0.25">
      <c r="A5" s="137">
        <v>2100</v>
      </c>
      <c r="B5" s="138" t="s">
        <v>272</v>
      </c>
      <c r="C5" s="135">
        <v>44148</v>
      </c>
      <c r="D5" s="136">
        <v>5905</v>
      </c>
    </row>
    <row r="6" spans="1:4" x14ac:dyDescent="0.25">
      <c r="A6" s="137">
        <v>3118</v>
      </c>
      <c r="B6" s="138" t="s">
        <v>92</v>
      </c>
      <c r="C6" s="135">
        <v>1987326</v>
      </c>
      <c r="D6" s="139">
        <v>990213</v>
      </c>
    </row>
    <row r="7" spans="1:4" x14ac:dyDescent="0.25">
      <c r="A7" s="137">
        <v>3127</v>
      </c>
      <c r="B7" s="138" t="s">
        <v>275</v>
      </c>
      <c r="C7" s="135">
        <v>256107</v>
      </c>
      <c r="D7" s="136">
        <v>122675</v>
      </c>
    </row>
    <row r="8" spans="1:4" x14ac:dyDescent="0.25">
      <c r="A8" s="137">
        <v>3135</v>
      </c>
      <c r="B8" s="138" t="s">
        <v>93</v>
      </c>
      <c r="C8" s="135">
        <v>2033418</v>
      </c>
      <c r="D8" s="136">
        <v>1026462</v>
      </c>
    </row>
    <row r="9" spans="1:4" x14ac:dyDescent="0.25">
      <c r="A9" s="137">
        <v>3136</v>
      </c>
      <c r="B9" s="138" t="s">
        <v>223</v>
      </c>
      <c r="C9" s="135">
        <v>1043503</v>
      </c>
      <c r="D9" s="136">
        <v>543829</v>
      </c>
    </row>
    <row r="10" spans="1:4" x14ac:dyDescent="0.25">
      <c r="A10" s="137">
        <v>3177</v>
      </c>
      <c r="B10" s="138" t="s">
        <v>278</v>
      </c>
      <c r="C10" s="135">
        <v>37827</v>
      </c>
      <c r="D10" s="136">
        <v>0</v>
      </c>
    </row>
    <row r="11" spans="1:4" x14ac:dyDescent="0.25">
      <c r="A11" s="137">
        <v>3180</v>
      </c>
      <c r="B11" s="138" t="s">
        <v>94</v>
      </c>
      <c r="C11" s="135">
        <v>51352640</v>
      </c>
      <c r="D11" s="136">
        <v>25128545</v>
      </c>
    </row>
    <row r="12" spans="1:4" x14ac:dyDescent="0.25">
      <c r="A12" s="137">
        <v>3181</v>
      </c>
      <c r="B12" s="138" t="s">
        <v>225</v>
      </c>
      <c r="C12" s="135">
        <v>1418767</v>
      </c>
      <c r="D12" s="136">
        <v>1338442</v>
      </c>
    </row>
    <row r="13" spans="1:4" x14ac:dyDescent="0.25">
      <c r="A13" s="137">
        <v>3187</v>
      </c>
      <c r="B13" s="138" t="s">
        <v>95</v>
      </c>
      <c r="C13" s="135">
        <v>729645</v>
      </c>
      <c r="D13" s="136">
        <v>385185</v>
      </c>
    </row>
    <row r="14" spans="1:4" x14ac:dyDescent="0.25">
      <c r="A14" s="137">
        <v>3193</v>
      </c>
      <c r="B14" s="138" t="s">
        <v>279</v>
      </c>
      <c r="C14" s="135">
        <v>1458</v>
      </c>
      <c r="D14" s="136">
        <v>875</v>
      </c>
    </row>
    <row r="15" spans="1:4" x14ac:dyDescent="0.25">
      <c r="A15" s="137">
        <v>3194</v>
      </c>
      <c r="B15" s="138" t="s">
        <v>96</v>
      </c>
      <c r="C15" s="135">
        <v>1400</v>
      </c>
      <c r="D15" s="136">
        <v>0</v>
      </c>
    </row>
    <row r="16" spans="1:4" x14ac:dyDescent="0.25">
      <c r="A16" s="137">
        <v>3198</v>
      </c>
      <c r="B16" s="138" t="s">
        <v>226</v>
      </c>
      <c r="C16" s="135">
        <v>3473</v>
      </c>
      <c r="D16" s="136">
        <v>0</v>
      </c>
    </row>
    <row r="17" spans="1:4" x14ac:dyDescent="0.25">
      <c r="A17" s="137">
        <v>3199</v>
      </c>
      <c r="B17" s="138" t="s">
        <v>280</v>
      </c>
      <c r="C17" s="135">
        <v>12233</v>
      </c>
      <c r="D17" s="136">
        <v>550</v>
      </c>
    </row>
    <row r="18" spans="1:4" x14ac:dyDescent="0.25">
      <c r="A18" s="137">
        <v>3311</v>
      </c>
      <c r="B18" s="138" t="s">
        <v>282</v>
      </c>
      <c r="C18" s="135">
        <v>3236551</v>
      </c>
      <c r="D18" s="136">
        <v>3236817</v>
      </c>
    </row>
    <row r="19" spans="1:4" x14ac:dyDescent="0.25">
      <c r="A19" s="137">
        <v>3313</v>
      </c>
      <c r="B19" s="138" t="s">
        <v>284</v>
      </c>
      <c r="C19" s="135">
        <v>19874090</v>
      </c>
      <c r="D19" s="136">
        <v>20083026</v>
      </c>
    </row>
    <row r="20" spans="1:4" x14ac:dyDescent="0.25">
      <c r="A20" s="137">
        <v>3314</v>
      </c>
      <c r="B20" s="138" t="s">
        <v>285</v>
      </c>
      <c r="C20" s="135">
        <v>10117754</v>
      </c>
      <c r="D20" s="136">
        <v>9947229</v>
      </c>
    </row>
    <row r="21" spans="1:4" x14ac:dyDescent="0.25">
      <c r="A21" s="137">
        <v>3315</v>
      </c>
      <c r="B21" s="138" t="s">
        <v>286</v>
      </c>
      <c r="C21" s="135">
        <v>29091</v>
      </c>
      <c r="D21" s="136">
        <v>54961</v>
      </c>
    </row>
    <row r="22" spans="1:4" x14ac:dyDescent="0.25">
      <c r="A22" s="137">
        <v>3316</v>
      </c>
      <c r="B22" s="138" t="s">
        <v>287</v>
      </c>
      <c r="C22" s="135">
        <v>2487840</v>
      </c>
      <c r="D22" s="136">
        <v>2670138</v>
      </c>
    </row>
    <row r="23" spans="1:4" x14ac:dyDescent="0.25">
      <c r="A23" s="137">
        <v>3317</v>
      </c>
      <c r="B23" s="138" t="s">
        <v>288</v>
      </c>
      <c r="C23" s="135">
        <v>31599</v>
      </c>
      <c r="D23" s="136">
        <v>31598</v>
      </c>
    </row>
    <row r="24" spans="1:4" x14ac:dyDescent="0.25">
      <c r="A24" s="137">
        <v>3321</v>
      </c>
      <c r="B24" s="138" t="s">
        <v>289</v>
      </c>
      <c r="C24" s="135">
        <v>200989</v>
      </c>
      <c r="D24" s="136">
        <v>204410</v>
      </c>
    </row>
    <row r="25" spans="1:4" x14ac:dyDescent="0.25">
      <c r="A25" s="137">
        <v>3322</v>
      </c>
      <c r="B25" s="138" t="s">
        <v>290</v>
      </c>
      <c r="C25" s="135">
        <v>167431</v>
      </c>
      <c r="D25" s="136">
        <v>170383</v>
      </c>
    </row>
    <row r="26" spans="1:4" x14ac:dyDescent="0.25">
      <c r="A26" s="137">
        <v>3323</v>
      </c>
      <c r="B26" s="138" t="s">
        <v>291</v>
      </c>
      <c r="C26" s="135">
        <v>4804436</v>
      </c>
      <c r="D26" s="136">
        <v>4888924</v>
      </c>
    </row>
    <row r="27" spans="1:4" x14ac:dyDescent="0.25">
      <c r="A27" s="137">
        <v>3324</v>
      </c>
      <c r="B27" s="138" t="s">
        <v>292</v>
      </c>
      <c r="C27" s="135">
        <v>97224</v>
      </c>
      <c r="D27" s="136">
        <v>103455</v>
      </c>
    </row>
    <row r="28" spans="1:4" x14ac:dyDescent="0.25">
      <c r="A28" s="137">
        <v>3325</v>
      </c>
      <c r="B28" s="138" t="s">
        <v>293</v>
      </c>
      <c r="C28" s="135">
        <v>31659</v>
      </c>
      <c r="D28" s="136">
        <v>37892</v>
      </c>
    </row>
    <row r="29" spans="1:4" x14ac:dyDescent="0.25">
      <c r="A29" s="137">
        <v>3326</v>
      </c>
      <c r="B29" s="138" t="s">
        <v>294</v>
      </c>
      <c r="C29" s="135">
        <v>59445</v>
      </c>
      <c r="D29" s="136">
        <v>69753</v>
      </c>
    </row>
    <row r="30" spans="1:4" x14ac:dyDescent="0.25">
      <c r="A30" s="137">
        <v>3327</v>
      </c>
      <c r="B30" s="138" t="s">
        <v>295</v>
      </c>
      <c r="C30" s="135">
        <v>18013530</v>
      </c>
      <c r="D30" s="136">
        <v>18016562</v>
      </c>
    </row>
    <row r="31" spans="1:4" x14ac:dyDescent="0.25">
      <c r="A31" s="137">
        <v>3331</v>
      </c>
      <c r="B31" s="138" t="s">
        <v>296</v>
      </c>
      <c r="C31" s="135">
        <v>1171194</v>
      </c>
      <c r="D31" s="136">
        <v>1248694</v>
      </c>
    </row>
    <row r="32" spans="1:4" x14ac:dyDescent="0.25">
      <c r="A32" s="137">
        <v>3332</v>
      </c>
      <c r="B32" s="138" t="s">
        <v>297</v>
      </c>
      <c r="C32" s="135">
        <v>888125</v>
      </c>
      <c r="D32" s="136">
        <v>888128</v>
      </c>
    </row>
    <row r="33" spans="1:4" x14ac:dyDescent="0.25">
      <c r="A33" s="137">
        <v>3334</v>
      </c>
      <c r="B33" s="138" t="s">
        <v>298</v>
      </c>
      <c r="C33" s="135">
        <v>320460</v>
      </c>
      <c r="D33" s="136">
        <v>477749</v>
      </c>
    </row>
    <row r="34" spans="1:4" x14ac:dyDescent="0.25">
      <c r="A34" s="137">
        <v>3350</v>
      </c>
      <c r="B34" s="138" t="s">
        <v>299</v>
      </c>
      <c r="C34" s="135">
        <v>156398</v>
      </c>
      <c r="D34" s="136">
        <v>0</v>
      </c>
    </row>
    <row r="35" spans="1:4" x14ac:dyDescent="0.25">
      <c r="A35" s="137">
        <v>3351</v>
      </c>
      <c r="B35" s="138" t="s">
        <v>300</v>
      </c>
      <c r="C35" s="135">
        <v>2911296</v>
      </c>
      <c r="D35" s="136">
        <v>2947539</v>
      </c>
    </row>
    <row r="36" spans="1:4" x14ac:dyDescent="0.25">
      <c r="A36" s="137">
        <v>3352</v>
      </c>
      <c r="B36" s="138" t="s">
        <v>301</v>
      </c>
      <c r="C36" s="135">
        <v>8132043</v>
      </c>
      <c r="D36" s="136">
        <v>8212554</v>
      </c>
    </row>
    <row r="37" spans="1:4" x14ac:dyDescent="0.25">
      <c r="A37" s="137">
        <v>3353</v>
      </c>
      <c r="B37" s="138" t="s">
        <v>302</v>
      </c>
      <c r="C37" s="135">
        <v>396300</v>
      </c>
      <c r="D37" s="136">
        <v>399208</v>
      </c>
    </row>
    <row r="38" spans="1:4" x14ac:dyDescent="0.25">
      <c r="A38" s="137">
        <v>3375</v>
      </c>
      <c r="B38" s="138" t="s">
        <v>303</v>
      </c>
      <c r="C38" s="135">
        <v>2910</v>
      </c>
      <c r="D38" s="136">
        <v>0</v>
      </c>
    </row>
    <row r="39" spans="1:4" x14ac:dyDescent="0.25">
      <c r="A39" s="137">
        <v>3392</v>
      </c>
      <c r="B39" s="138" t="s">
        <v>304</v>
      </c>
      <c r="C39" s="135">
        <v>383837</v>
      </c>
      <c r="D39" s="136">
        <v>226170</v>
      </c>
    </row>
    <row r="40" spans="1:4" x14ac:dyDescent="0.25">
      <c r="A40" s="137">
        <v>3399</v>
      </c>
      <c r="B40" s="138" t="s">
        <v>97</v>
      </c>
      <c r="C40" s="135">
        <v>83421027</v>
      </c>
      <c r="D40" s="136">
        <v>0</v>
      </c>
    </row>
    <row r="41" spans="1:4" x14ac:dyDescent="0.25">
      <c r="A41" s="137">
        <v>3507</v>
      </c>
      <c r="B41" s="138" t="s">
        <v>305</v>
      </c>
      <c r="C41" s="135">
        <v>544573</v>
      </c>
      <c r="D41" s="136">
        <v>310237</v>
      </c>
    </row>
    <row r="42" spans="1:4" x14ac:dyDescent="0.25">
      <c r="A42" s="137">
        <v>3509</v>
      </c>
      <c r="B42" s="138" t="s">
        <v>98</v>
      </c>
      <c r="C42" s="135">
        <v>99398</v>
      </c>
      <c r="D42" s="136">
        <v>46968</v>
      </c>
    </row>
    <row r="43" spans="1:4" x14ac:dyDescent="0.25">
      <c r="A43" s="137">
        <v>3511</v>
      </c>
      <c r="B43" s="138" t="s">
        <v>99</v>
      </c>
      <c r="C43" s="135">
        <v>432348</v>
      </c>
      <c r="D43" s="136">
        <v>222478</v>
      </c>
    </row>
    <row r="44" spans="1:4" x14ac:dyDescent="0.25">
      <c r="A44" s="137">
        <v>3512</v>
      </c>
      <c r="B44" s="138" t="s">
        <v>100</v>
      </c>
      <c r="C44" s="135">
        <v>15272</v>
      </c>
      <c r="D44" s="136">
        <v>0</v>
      </c>
    </row>
    <row r="45" spans="1:4" x14ac:dyDescent="0.25">
      <c r="A45" s="137">
        <v>3518</v>
      </c>
      <c r="B45" s="138" t="s">
        <v>101</v>
      </c>
      <c r="C45" s="135">
        <v>128899</v>
      </c>
      <c r="D45" s="136">
        <v>66654</v>
      </c>
    </row>
    <row r="46" spans="1:4" x14ac:dyDescent="0.25">
      <c r="A46" s="137">
        <v>3519</v>
      </c>
      <c r="B46" s="138" t="s">
        <v>102</v>
      </c>
      <c r="C46" s="135">
        <v>145180</v>
      </c>
      <c r="D46" s="136">
        <v>139596</v>
      </c>
    </row>
    <row r="47" spans="1:4" x14ac:dyDescent="0.25">
      <c r="A47" s="137">
        <v>3525</v>
      </c>
      <c r="B47" s="138" t="s">
        <v>103</v>
      </c>
      <c r="C47" s="135">
        <v>75893</v>
      </c>
      <c r="D47" s="136">
        <v>0</v>
      </c>
    </row>
    <row r="48" spans="1:4" x14ac:dyDescent="0.25">
      <c r="A48" s="137">
        <v>3526</v>
      </c>
      <c r="B48" s="138" t="s">
        <v>104</v>
      </c>
      <c r="C48" s="135">
        <v>143517</v>
      </c>
      <c r="D48" s="136">
        <v>78720</v>
      </c>
    </row>
    <row r="49" spans="1:4" x14ac:dyDescent="0.25">
      <c r="A49" s="137">
        <v>3528</v>
      </c>
      <c r="B49" s="138" t="s">
        <v>306</v>
      </c>
      <c r="C49" s="135">
        <v>22641</v>
      </c>
      <c r="D49" s="136">
        <v>10000</v>
      </c>
    </row>
    <row r="50" spans="1:4" x14ac:dyDescent="0.25">
      <c r="A50" s="137">
        <v>3529</v>
      </c>
      <c r="B50" s="138" t="s">
        <v>307</v>
      </c>
      <c r="C50" s="135">
        <v>707864</v>
      </c>
      <c r="D50" s="136">
        <v>475329</v>
      </c>
    </row>
    <row r="51" spans="1:4" x14ac:dyDescent="0.25">
      <c r="A51" s="137">
        <v>3532</v>
      </c>
      <c r="B51" s="138" t="s">
        <v>105</v>
      </c>
      <c r="C51" s="135">
        <v>1002271</v>
      </c>
      <c r="D51" s="136">
        <v>510325</v>
      </c>
    </row>
    <row r="52" spans="1:4" x14ac:dyDescent="0.25">
      <c r="A52" s="137">
        <v>3533</v>
      </c>
      <c r="B52" s="138" t="s">
        <v>230</v>
      </c>
      <c r="C52" s="135">
        <v>2154</v>
      </c>
      <c r="D52" s="136">
        <v>1077</v>
      </c>
    </row>
    <row r="53" spans="1:4" x14ac:dyDescent="0.25">
      <c r="A53" s="137">
        <v>3538</v>
      </c>
      <c r="B53" s="138" t="s">
        <v>106</v>
      </c>
      <c r="C53" s="135">
        <v>4743492</v>
      </c>
      <c r="D53" s="136">
        <v>2387586</v>
      </c>
    </row>
    <row r="54" spans="1:4" x14ac:dyDescent="0.25">
      <c r="A54" s="137">
        <v>3540</v>
      </c>
      <c r="B54" s="138" t="s">
        <v>107</v>
      </c>
      <c r="C54" s="135">
        <v>1046783</v>
      </c>
      <c r="D54" s="136">
        <v>552532</v>
      </c>
    </row>
    <row r="55" spans="1:4" x14ac:dyDescent="0.25">
      <c r="A55" s="137">
        <v>3550</v>
      </c>
      <c r="B55" s="138" t="s">
        <v>108</v>
      </c>
      <c r="C55" s="135">
        <v>6231245</v>
      </c>
      <c r="D55" s="136">
        <v>3126561</v>
      </c>
    </row>
    <row r="56" spans="1:4" x14ac:dyDescent="0.25">
      <c r="A56" s="137">
        <v>3555</v>
      </c>
      <c r="B56" s="138" t="s">
        <v>109</v>
      </c>
      <c r="C56" s="135">
        <v>1006217</v>
      </c>
      <c r="D56" s="136">
        <v>506333</v>
      </c>
    </row>
    <row r="57" spans="1:4" x14ac:dyDescent="0.25">
      <c r="A57" s="137">
        <v>3556</v>
      </c>
      <c r="B57" s="138" t="s">
        <v>277</v>
      </c>
      <c r="C57" s="135">
        <v>4981</v>
      </c>
      <c r="D57" s="136">
        <v>0</v>
      </c>
    </row>
    <row r="58" spans="1:4" x14ac:dyDescent="0.25">
      <c r="A58" s="137">
        <v>3557</v>
      </c>
      <c r="B58" s="138" t="s">
        <v>110</v>
      </c>
      <c r="C58" s="135">
        <v>322966</v>
      </c>
      <c r="D58" s="136">
        <v>152193</v>
      </c>
    </row>
    <row r="59" spans="1:4" x14ac:dyDescent="0.25">
      <c r="A59" s="137">
        <v>3558</v>
      </c>
      <c r="B59" s="138" t="s">
        <v>308</v>
      </c>
      <c r="C59" s="135">
        <v>221669</v>
      </c>
      <c r="D59" s="136">
        <v>107904</v>
      </c>
    </row>
    <row r="60" spans="1:4" x14ac:dyDescent="0.25">
      <c r="A60" s="137">
        <v>3570</v>
      </c>
      <c r="B60" s="138" t="s">
        <v>309</v>
      </c>
      <c r="C60" s="135">
        <v>836</v>
      </c>
      <c r="D60" s="136">
        <v>0</v>
      </c>
    </row>
    <row r="61" spans="1:4" x14ac:dyDescent="0.25">
      <c r="A61" s="137">
        <v>3577</v>
      </c>
      <c r="B61" s="138" t="s">
        <v>95</v>
      </c>
      <c r="C61" s="135">
        <v>26125</v>
      </c>
      <c r="D61" s="136">
        <v>0</v>
      </c>
    </row>
    <row r="62" spans="1:4" x14ac:dyDescent="0.25">
      <c r="A62" s="137">
        <v>3581</v>
      </c>
      <c r="B62" s="138" t="s">
        <v>311</v>
      </c>
      <c r="C62" s="135">
        <v>71435</v>
      </c>
      <c r="D62" s="136">
        <v>0</v>
      </c>
    </row>
    <row r="63" spans="1:4" x14ac:dyDescent="0.25">
      <c r="A63" s="137">
        <v>3583</v>
      </c>
      <c r="B63" s="138" t="s">
        <v>115</v>
      </c>
      <c r="C63" s="135">
        <v>199222749</v>
      </c>
      <c r="D63" s="136">
        <v>100182952</v>
      </c>
    </row>
    <row r="64" spans="1:4" x14ac:dyDescent="0.25">
      <c r="A64" s="137">
        <v>3587</v>
      </c>
      <c r="B64" s="138" t="s">
        <v>116</v>
      </c>
      <c r="C64" s="135">
        <v>774325</v>
      </c>
      <c r="D64" s="136">
        <v>447797</v>
      </c>
    </row>
    <row r="65" spans="1:4" x14ac:dyDescent="0.25">
      <c r="A65" s="137">
        <v>3592</v>
      </c>
      <c r="B65" s="138" t="s">
        <v>117</v>
      </c>
      <c r="C65" s="135">
        <v>9745</v>
      </c>
      <c r="D65" s="136">
        <v>0</v>
      </c>
    </row>
    <row r="66" spans="1:4" x14ac:dyDescent="0.25">
      <c r="A66" s="137">
        <v>3594</v>
      </c>
      <c r="B66" s="138" t="s">
        <v>118</v>
      </c>
      <c r="C66" s="135">
        <v>98795</v>
      </c>
      <c r="D66" s="136">
        <v>43719</v>
      </c>
    </row>
    <row r="67" spans="1:4" x14ac:dyDescent="0.25">
      <c r="A67" s="137">
        <v>3595</v>
      </c>
      <c r="B67" s="138" t="s">
        <v>119</v>
      </c>
      <c r="C67" s="135">
        <v>104983</v>
      </c>
      <c r="D67" s="136">
        <v>52891</v>
      </c>
    </row>
    <row r="68" spans="1:4" x14ac:dyDescent="0.25">
      <c r="A68" s="137">
        <v>3596</v>
      </c>
      <c r="B68" s="138" t="s">
        <v>92</v>
      </c>
      <c r="C68" s="135">
        <v>1903</v>
      </c>
      <c r="D68" s="136">
        <v>0</v>
      </c>
    </row>
    <row r="69" spans="1:4" x14ac:dyDescent="0.25">
      <c r="A69" s="137">
        <v>3597</v>
      </c>
      <c r="B69" s="138" t="s">
        <v>120</v>
      </c>
      <c r="C69" s="135">
        <v>775781</v>
      </c>
      <c r="D69" s="136">
        <v>390590</v>
      </c>
    </row>
    <row r="70" spans="1:4" x14ac:dyDescent="0.25">
      <c r="A70" s="137">
        <v>3599</v>
      </c>
      <c r="B70" s="138" t="s">
        <v>312</v>
      </c>
      <c r="C70" s="135">
        <v>53649</v>
      </c>
      <c r="D70" s="136">
        <v>34465</v>
      </c>
    </row>
    <row r="71" spans="1:4" x14ac:dyDescent="0.25">
      <c r="A71" s="137">
        <v>3630</v>
      </c>
      <c r="B71" s="138" t="s">
        <v>121</v>
      </c>
      <c r="C71" s="135">
        <v>75214</v>
      </c>
      <c r="D71" s="136">
        <v>0</v>
      </c>
    </row>
    <row r="72" spans="1:4" x14ac:dyDescent="0.25">
      <c r="A72" s="137">
        <v>3993</v>
      </c>
      <c r="B72" s="138" t="s">
        <v>319</v>
      </c>
      <c r="C72" s="135">
        <v>153231</v>
      </c>
      <c r="D72" s="136">
        <v>17177</v>
      </c>
    </row>
    <row r="73" spans="1:4" x14ac:dyDescent="0.25">
      <c r="A73" s="137">
        <v>3994</v>
      </c>
      <c r="B73" s="138" t="s">
        <v>320</v>
      </c>
      <c r="C73" s="135">
        <v>181090</v>
      </c>
      <c r="D73" s="136">
        <v>0</v>
      </c>
    </row>
    <row r="74" spans="1:4" x14ac:dyDescent="0.25">
      <c r="A74" s="137">
        <v>3999</v>
      </c>
      <c r="B74" s="138" t="s">
        <v>321</v>
      </c>
      <c r="C74" s="135">
        <v>84450</v>
      </c>
      <c r="D74" s="136">
        <v>0</v>
      </c>
    </row>
    <row r="75" spans="1:4" x14ac:dyDescent="0.25">
      <c r="A75" s="137">
        <v>4210</v>
      </c>
      <c r="B75" s="138" t="s">
        <v>322</v>
      </c>
      <c r="C75" s="135">
        <v>314288</v>
      </c>
      <c r="D75" s="136">
        <v>155069</v>
      </c>
    </row>
    <row r="76" spans="1:4" x14ac:dyDescent="0.25">
      <c r="A76" s="137">
        <v>4310</v>
      </c>
      <c r="B76" s="138" t="s">
        <v>123</v>
      </c>
      <c r="C76" s="135">
        <v>9974501</v>
      </c>
      <c r="D76" s="136">
        <v>5043450</v>
      </c>
    </row>
    <row r="77" spans="1:4" x14ac:dyDescent="0.25">
      <c r="A77" s="137">
        <v>4314</v>
      </c>
      <c r="B77" s="138" t="s">
        <v>323</v>
      </c>
      <c r="C77" s="135">
        <v>951348</v>
      </c>
      <c r="D77" s="136">
        <v>475801</v>
      </c>
    </row>
    <row r="78" spans="1:4" x14ac:dyDescent="0.25">
      <c r="A78" s="137">
        <v>4325</v>
      </c>
      <c r="B78" s="138" t="s">
        <v>325</v>
      </c>
      <c r="C78" s="135">
        <v>7816</v>
      </c>
      <c r="D78" s="136">
        <v>0</v>
      </c>
    </row>
    <row r="79" spans="1:4" x14ac:dyDescent="0.25">
      <c r="A79" s="137">
        <v>4342</v>
      </c>
      <c r="B79" s="138" t="s">
        <v>234</v>
      </c>
      <c r="C79" s="135">
        <v>9494</v>
      </c>
      <c r="D79" s="136">
        <v>0</v>
      </c>
    </row>
    <row r="80" spans="1:4" x14ac:dyDescent="0.25">
      <c r="A80" s="137">
        <v>4351</v>
      </c>
      <c r="B80" s="138" t="s">
        <v>326</v>
      </c>
      <c r="C80" s="135">
        <v>386502</v>
      </c>
      <c r="D80" s="136">
        <v>214165</v>
      </c>
    </row>
    <row r="81" spans="1:4" x14ac:dyDescent="0.25">
      <c r="A81" s="137">
        <v>4353</v>
      </c>
      <c r="B81" s="138" t="s">
        <v>327</v>
      </c>
      <c r="C81" s="135">
        <v>8688</v>
      </c>
      <c r="D81" s="136">
        <v>0</v>
      </c>
    </row>
    <row r="82" spans="1:4" x14ac:dyDescent="0.25">
      <c r="A82" s="137">
        <v>4510</v>
      </c>
      <c r="B82" s="138" t="s">
        <v>328</v>
      </c>
      <c r="C82" s="135">
        <v>6062657</v>
      </c>
      <c r="D82" s="136">
        <v>3064105</v>
      </c>
    </row>
    <row r="83" spans="1:4" x14ac:dyDescent="0.25">
      <c r="A83" s="137">
        <v>4810</v>
      </c>
      <c r="B83" s="138" t="s">
        <v>330</v>
      </c>
      <c r="C83" s="135">
        <v>840457</v>
      </c>
      <c r="D83" s="136">
        <v>14820</v>
      </c>
    </row>
    <row r="84" spans="1:4" x14ac:dyDescent="0.25">
      <c r="A84" s="137">
        <v>4830</v>
      </c>
      <c r="B84" s="138" t="s">
        <v>331</v>
      </c>
      <c r="C84" s="135">
        <v>159686</v>
      </c>
      <c r="D84" s="136">
        <v>1948</v>
      </c>
    </row>
    <row r="85" spans="1:4" x14ac:dyDescent="0.25">
      <c r="A85" s="137">
        <v>4924</v>
      </c>
      <c r="B85" s="138" t="s">
        <v>124</v>
      </c>
      <c r="C85" s="135">
        <v>298246</v>
      </c>
      <c r="D85" s="136">
        <v>149123</v>
      </c>
    </row>
    <row r="86" spans="1:4" x14ac:dyDescent="0.25">
      <c r="A86" s="137">
        <v>4999</v>
      </c>
      <c r="B86" s="138" t="s">
        <v>334</v>
      </c>
      <c r="C86" s="135">
        <v>897663</v>
      </c>
      <c r="D86" s="136">
        <v>0</v>
      </c>
    </row>
    <row r="87" spans="1:4" x14ac:dyDescent="0.25">
      <c r="A87" s="140"/>
      <c r="B87" s="140"/>
      <c r="C87" s="141"/>
      <c r="D87" s="142"/>
    </row>
    <row r="88" spans="1:4" x14ac:dyDescent="0.25">
      <c r="A88" s="140"/>
      <c r="B88" s="140"/>
      <c r="C88" s="141"/>
      <c r="D88" s="142"/>
    </row>
    <row r="89" spans="1:4" x14ac:dyDescent="0.25">
      <c r="A89" s="140"/>
      <c r="B89" s="140"/>
      <c r="C89" s="141"/>
      <c r="D89" s="142"/>
    </row>
    <row r="90" spans="1:4" x14ac:dyDescent="0.25">
      <c r="A90" s="140"/>
      <c r="B90" s="140"/>
      <c r="C90" s="141"/>
      <c r="D90" s="142"/>
    </row>
    <row r="91" spans="1:4" x14ac:dyDescent="0.25">
      <c r="A91" s="140"/>
      <c r="B91" s="140"/>
      <c r="C91" s="141"/>
      <c r="D91" s="142"/>
    </row>
    <row r="92" spans="1:4" x14ac:dyDescent="0.25">
      <c r="A92" s="140"/>
      <c r="B92" s="140"/>
      <c r="C92" s="141"/>
      <c r="D92" s="142"/>
    </row>
    <row r="93" spans="1:4" x14ac:dyDescent="0.25">
      <c r="A93" s="140"/>
      <c r="B93" s="140"/>
      <c r="C93" s="143"/>
      <c r="D93" s="142"/>
    </row>
    <row r="94" spans="1:4" x14ac:dyDescent="0.25">
      <c r="A94" s="140"/>
      <c r="B94" s="140"/>
      <c r="C94" s="143"/>
      <c r="D94" s="142"/>
    </row>
    <row r="95" spans="1:4" x14ac:dyDescent="0.25">
      <c r="A95" s="140"/>
      <c r="B95" s="140"/>
      <c r="C95" s="143"/>
      <c r="D95" s="142"/>
    </row>
    <row r="96" spans="1:4" x14ac:dyDescent="0.25">
      <c r="A96" s="140"/>
      <c r="B96" s="140"/>
      <c r="C96" s="143"/>
      <c r="D96" s="142"/>
    </row>
  </sheetData>
  <mergeCells count="1">
    <mergeCell ref="A1:D1"/>
  </mergeCells>
  <printOptions horizontalCentered="1"/>
  <pageMargins left="0.7" right="0.7" top="0.75" bottom="0.75" header="0.3" footer="0.3"/>
  <pageSetup scale="78" firstPageNumber="32" fitToHeight="0" orientation="portrait" useFirstPageNumber="1" r:id="rId1"/>
  <headerFooter differentFirst="1">
    <oddHeader xml:space="preserve">&amp;C&amp;"Arial,Bold"&amp;14Appendix A-4
</oddHeader>
    <oddFooter>&amp;L&amp;9Note: Column 2 - The FY 2017-18 Public Charter School District Statement of Revenues provided to the Department of Education is restated to align the FY 2017-18 data with past reporting procedures.
Date: 9/30/19</oddFooter>
    <firstHeader>&amp;C&amp;"Arial,Bold"&amp;16Appendix A-4</firstHeader>
    <firstFooter>&amp;L&amp;"Arial,Regular"&amp;10Note: Column 2 - The FY 2017-18 Public Charter School District Statement of Revenues provided to the Department of Education is restated to align the FY 2017-18 data with past reporting procedures.
Date: 9/30/19&amp;R&amp;"Arial,Regular"&amp;10&amp;P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95C1-A0DD-4589-B0EB-0E2506795FCC}">
  <sheetPr>
    <pageSetUpPr fitToPage="1"/>
  </sheetPr>
  <dimension ref="A1:E59"/>
  <sheetViews>
    <sheetView zoomScaleNormal="100" workbookViewId="0">
      <selection activeCell="A2" sqref="A2:XFD2"/>
    </sheetView>
  </sheetViews>
  <sheetFormatPr defaultRowHeight="15" x14ac:dyDescent="0.25"/>
  <cols>
    <col min="1" max="1" width="9" style="162" bestFit="1" customWidth="1"/>
    <col min="2" max="2" width="80.85546875" style="162" customWidth="1"/>
    <col min="3" max="3" width="14.42578125" style="150" customWidth="1"/>
    <col min="4" max="4" width="13" style="150" customWidth="1"/>
    <col min="5" max="5" width="2.42578125" style="150" customWidth="1"/>
    <col min="6" max="16384" width="9.140625" style="150"/>
  </cols>
  <sheetData>
    <row r="1" spans="1:5" x14ac:dyDescent="0.25">
      <c r="A1" s="272" t="s">
        <v>344</v>
      </c>
      <c r="B1" s="272"/>
      <c r="C1" s="272"/>
      <c r="D1" s="272"/>
      <c r="E1" s="149"/>
    </row>
    <row r="2" spans="1:5" ht="39" x14ac:dyDescent="0.25">
      <c r="A2" s="151" t="s">
        <v>86</v>
      </c>
      <c r="B2" s="152" t="s">
        <v>87</v>
      </c>
      <c r="C2" s="153" t="s">
        <v>345</v>
      </c>
      <c r="D2" s="154" t="s">
        <v>346</v>
      </c>
      <c r="E2" s="155"/>
    </row>
    <row r="3" spans="1:5" x14ac:dyDescent="0.25">
      <c r="A3" s="157"/>
      <c r="B3" s="157"/>
      <c r="C3" s="177" t="s">
        <v>90</v>
      </c>
      <c r="D3" s="179" t="s">
        <v>91</v>
      </c>
      <c r="E3" s="178"/>
    </row>
    <row r="4" spans="1:5" x14ac:dyDescent="0.25">
      <c r="A4" s="157" t="s">
        <v>375</v>
      </c>
      <c r="B4" s="157" t="s">
        <v>92</v>
      </c>
      <c r="C4" s="156">
        <v>754448</v>
      </c>
      <c r="D4" s="158">
        <v>377224</v>
      </c>
      <c r="E4" s="155"/>
    </row>
    <row r="5" spans="1:5" x14ac:dyDescent="0.25">
      <c r="A5" s="157" t="s">
        <v>376</v>
      </c>
      <c r="B5" s="157" t="s">
        <v>275</v>
      </c>
      <c r="C5" s="156">
        <v>21073</v>
      </c>
      <c r="D5" s="158">
        <v>14453.73</v>
      </c>
      <c r="E5" s="155"/>
    </row>
    <row r="6" spans="1:5" x14ac:dyDescent="0.25">
      <c r="A6" s="157" t="s">
        <v>377</v>
      </c>
      <c r="B6" s="157" t="s">
        <v>93</v>
      </c>
      <c r="C6" s="156">
        <v>744656</v>
      </c>
      <c r="D6" s="158">
        <v>400692.88</v>
      </c>
      <c r="E6" s="155"/>
    </row>
    <row r="7" spans="1:5" x14ac:dyDescent="0.25">
      <c r="A7" s="157" t="s">
        <v>378</v>
      </c>
      <c r="B7" s="157" t="s">
        <v>223</v>
      </c>
      <c r="C7" s="156">
        <v>274740</v>
      </c>
      <c r="D7" s="158">
        <v>174580.06</v>
      </c>
      <c r="E7" s="155"/>
    </row>
    <row r="8" spans="1:5" x14ac:dyDescent="0.25">
      <c r="A8" s="157" t="s">
        <v>381</v>
      </c>
      <c r="B8" s="157" t="s">
        <v>94</v>
      </c>
      <c r="C8" s="156">
        <v>18049779</v>
      </c>
      <c r="D8" s="158">
        <v>9110925</v>
      </c>
      <c r="E8" s="155"/>
    </row>
    <row r="9" spans="1:5" x14ac:dyDescent="0.25">
      <c r="A9" s="157" t="s">
        <v>382</v>
      </c>
      <c r="B9" s="157" t="s">
        <v>225</v>
      </c>
      <c r="C9" s="156">
        <v>990052</v>
      </c>
      <c r="D9" s="158">
        <v>495026.39</v>
      </c>
      <c r="E9" s="155"/>
    </row>
    <row r="10" spans="1:5" x14ac:dyDescent="0.25">
      <c r="A10" s="157" t="s">
        <v>383</v>
      </c>
      <c r="B10" s="157" t="s">
        <v>95</v>
      </c>
      <c r="C10" s="156">
        <v>217800</v>
      </c>
      <c r="D10" s="158">
        <v>112750</v>
      </c>
      <c r="E10" s="155"/>
    </row>
    <row r="11" spans="1:5" x14ac:dyDescent="0.25">
      <c r="A11" s="157" t="s">
        <v>384</v>
      </c>
      <c r="B11" s="157" t="s">
        <v>279</v>
      </c>
      <c r="C11" s="156">
        <v>0</v>
      </c>
      <c r="D11" s="158">
        <v>363.73</v>
      </c>
      <c r="E11" s="155"/>
    </row>
    <row r="12" spans="1:5" x14ac:dyDescent="0.25">
      <c r="A12" s="157" t="s">
        <v>386</v>
      </c>
      <c r="B12" s="157" t="s">
        <v>281</v>
      </c>
      <c r="C12" s="156">
        <v>0</v>
      </c>
      <c r="D12" s="158">
        <v>294</v>
      </c>
      <c r="E12" s="155"/>
    </row>
    <row r="13" spans="1:5" x14ac:dyDescent="0.25">
      <c r="A13" s="157" t="s">
        <v>387</v>
      </c>
      <c r="B13" s="157" t="s">
        <v>282</v>
      </c>
      <c r="C13" s="156">
        <v>929341</v>
      </c>
      <c r="D13" s="158">
        <v>1038233</v>
      </c>
      <c r="E13" s="155"/>
    </row>
    <row r="14" spans="1:5" x14ac:dyDescent="0.25">
      <c r="A14" s="157" t="s">
        <v>388</v>
      </c>
      <c r="B14" s="157" t="s">
        <v>283</v>
      </c>
      <c r="C14" s="156">
        <v>2494444</v>
      </c>
      <c r="D14" s="158">
        <v>2702586.6</v>
      </c>
      <c r="E14" s="155"/>
    </row>
    <row r="15" spans="1:5" x14ac:dyDescent="0.25">
      <c r="A15" s="157" t="s">
        <v>389</v>
      </c>
      <c r="B15" s="157" t="s">
        <v>284</v>
      </c>
      <c r="C15" s="156">
        <v>5722085</v>
      </c>
      <c r="D15" s="158">
        <v>5814502.4000000004</v>
      </c>
      <c r="E15" s="155"/>
    </row>
    <row r="16" spans="1:5" x14ac:dyDescent="0.25">
      <c r="A16" s="157" t="s">
        <v>390</v>
      </c>
      <c r="B16" s="157" t="s">
        <v>285</v>
      </c>
      <c r="C16" s="156">
        <v>1762559</v>
      </c>
      <c r="D16" s="158">
        <v>1638335.65</v>
      </c>
      <c r="E16" s="155"/>
    </row>
    <row r="17" spans="1:5" x14ac:dyDescent="0.25">
      <c r="A17" s="157" t="s">
        <v>392</v>
      </c>
      <c r="B17" s="157" t="s">
        <v>287</v>
      </c>
      <c r="C17" s="156">
        <v>832302</v>
      </c>
      <c r="D17" s="158">
        <v>1012384.03</v>
      </c>
      <c r="E17" s="155"/>
    </row>
    <row r="18" spans="1:5" x14ac:dyDescent="0.25">
      <c r="A18" s="157" t="s">
        <v>393</v>
      </c>
      <c r="B18" s="157" t="s">
        <v>288</v>
      </c>
      <c r="C18" s="156">
        <v>6161</v>
      </c>
      <c r="D18" s="158">
        <v>7032.55</v>
      </c>
      <c r="E18" s="155"/>
    </row>
    <row r="19" spans="1:5" x14ac:dyDescent="0.25">
      <c r="A19" s="157" t="s">
        <v>394</v>
      </c>
      <c r="B19" s="157" t="s">
        <v>289</v>
      </c>
      <c r="C19" s="156">
        <v>162067</v>
      </c>
      <c r="D19" s="158">
        <v>162068.72</v>
      </c>
      <c r="E19" s="155"/>
    </row>
    <row r="20" spans="1:5" x14ac:dyDescent="0.25">
      <c r="A20" s="157" t="s">
        <v>395</v>
      </c>
      <c r="B20" s="157" t="s">
        <v>290</v>
      </c>
      <c r="C20" s="156">
        <v>105288</v>
      </c>
      <c r="D20" s="158">
        <v>105286.97</v>
      </c>
      <c r="E20" s="155"/>
    </row>
    <row r="21" spans="1:5" x14ac:dyDescent="0.25">
      <c r="A21" s="157" t="s">
        <v>396</v>
      </c>
      <c r="B21" s="157" t="s">
        <v>291</v>
      </c>
      <c r="C21" s="156">
        <v>2317047</v>
      </c>
      <c r="D21" s="158">
        <v>2355920.15</v>
      </c>
      <c r="E21" s="155"/>
    </row>
    <row r="22" spans="1:5" x14ac:dyDescent="0.25">
      <c r="A22" s="157" t="s">
        <v>400</v>
      </c>
      <c r="B22" s="157" t="s">
        <v>295</v>
      </c>
      <c r="C22" s="156">
        <v>9384477</v>
      </c>
      <c r="D22" s="158">
        <v>9384476.2599999998</v>
      </c>
      <c r="E22" s="155"/>
    </row>
    <row r="23" spans="1:5" x14ac:dyDescent="0.25">
      <c r="A23" s="157" t="s">
        <v>401</v>
      </c>
      <c r="B23" s="157" t="s">
        <v>296</v>
      </c>
      <c r="C23" s="156">
        <v>859359</v>
      </c>
      <c r="D23" s="158">
        <v>859360.71</v>
      </c>
      <c r="E23" s="155"/>
    </row>
    <row r="24" spans="1:5" x14ac:dyDescent="0.25">
      <c r="A24" s="157" t="s">
        <v>402</v>
      </c>
      <c r="B24" s="157" t="s">
        <v>297</v>
      </c>
      <c r="C24" s="156">
        <v>57832</v>
      </c>
      <c r="D24" s="158">
        <v>62305.16</v>
      </c>
      <c r="E24" s="155"/>
    </row>
    <row r="25" spans="1:5" x14ac:dyDescent="0.25">
      <c r="A25" s="157" t="s">
        <v>403</v>
      </c>
      <c r="B25" s="157" t="s">
        <v>298</v>
      </c>
      <c r="C25" s="156">
        <v>153329</v>
      </c>
      <c r="D25" s="158">
        <v>153826</v>
      </c>
      <c r="E25" s="155"/>
    </row>
    <row r="26" spans="1:5" x14ac:dyDescent="0.25">
      <c r="A26" s="157" t="s">
        <v>405</v>
      </c>
      <c r="B26" s="157" t="s">
        <v>300</v>
      </c>
      <c r="C26" s="156">
        <v>1023127</v>
      </c>
      <c r="D26" s="158">
        <v>62305</v>
      </c>
      <c r="E26" s="155"/>
    </row>
    <row r="27" spans="1:5" x14ac:dyDescent="0.25">
      <c r="A27" s="157" t="s">
        <v>406</v>
      </c>
      <c r="B27" s="157" t="s">
        <v>301</v>
      </c>
      <c r="C27" s="156">
        <v>2452187</v>
      </c>
      <c r="D27" s="158">
        <v>2492151</v>
      </c>
      <c r="E27" s="155"/>
    </row>
    <row r="28" spans="1:5" x14ac:dyDescent="0.25">
      <c r="A28" s="157" t="s">
        <v>407</v>
      </c>
      <c r="B28" s="157" t="s">
        <v>302</v>
      </c>
      <c r="C28" s="156">
        <v>189298</v>
      </c>
      <c r="D28" s="158">
        <v>189297.36</v>
      </c>
      <c r="E28" s="155"/>
    </row>
    <row r="29" spans="1:5" x14ac:dyDescent="0.25">
      <c r="A29" s="157" t="s">
        <v>409</v>
      </c>
      <c r="B29" s="157" t="s">
        <v>304</v>
      </c>
      <c r="C29" s="156">
        <v>66937</v>
      </c>
      <c r="D29" s="158">
        <v>36446</v>
      </c>
      <c r="E29" s="155"/>
    </row>
    <row r="30" spans="1:5" x14ac:dyDescent="0.25">
      <c r="A30" s="157" t="s">
        <v>410</v>
      </c>
      <c r="B30" s="157" t="s">
        <v>411</v>
      </c>
      <c r="C30" s="156">
        <v>29180815</v>
      </c>
      <c r="D30" s="159">
        <v>29180810</v>
      </c>
      <c r="E30" s="160" t="s">
        <v>412</v>
      </c>
    </row>
    <row r="31" spans="1:5" x14ac:dyDescent="0.25">
      <c r="A31" s="157" t="s">
        <v>413</v>
      </c>
      <c r="B31" s="157" t="s">
        <v>305</v>
      </c>
      <c r="C31" s="156">
        <v>236463</v>
      </c>
      <c r="D31" s="158">
        <v>119764.4</v>
      </c>
      <c r="E31" s="155"/>
    </row>
    <row r="32" spans="1:5" x14ac:dyDescent="0.25">
      <c r="A32" s="157" t="s">
        <v>416</v>
      </c>
      <c r="B32" s="157" t="s">
        <v>101</v>
      </c>
      <c r="C32" s="156">
        <v>69623</v>
      </c>
      <c r="D32" s="158">
        <v>36553</v>
      </c>
      <c r="E32" s="155"/>
    </row>
    <row r="33" spans="1:5" x14ac:dyDescent="0.25">
      <c r="A33" s="157" t="s">
        <v>417</v>
      </c>
      <c r="B33" s="157" t="s">
        <v>102</v>
      </c>
      <c r="C33" s="156">
        <v>35265</v>
      </c>
      <c r="D33" s="158">
        <v>29837.5</v>
      </c>
      <c r="E33" s="155"/>
    </row>
    <row r="34" spans="1:5" x14ac:dyDescent="0.25">
      <c r="A34" s="157" t="s">
        <v>418</v>
      </c>
      <c r="B34" s="157" t="s">
        <v>104</v>
      </c>
      <c r="C34" s="156">
        <v>26608</v>
      </c>
      <c r="D34" s="158">
        <v>16697.73</v>
      </c>
      <c r="E34" s="155"/>
    </row>
    <row r="35" spans="1:5" x14ac:dyDescent="0.25">
      <c r="A35" s="157" t="s">
        <v>419</v>
      </c>
      <c r="B35" s="157" t="s">
        <v>306</v>
      </c>
      <c r="C35" s="156">
        <v>0</v>
      </c>
      <c r="D35" s="158">
        <v>10000</v>
      </c>
      <c r="E35" s="155"/>
    </row>
    <row r="36" spans="1:5" x14ac:dyDescent="0.25">
      <c r="A36" s="157" t="s">
        <v>420</v>
      </c>
      <c r="B36" s="157" t="s">
        <v>307</v>
      </c>
      <c r="C36" s="156">
        <v>200101</v>
      </c>
      <c r="D36" s="158">
        <v>295889.28000000003</v>
      </c>
      <c r="E36" s="155"/>
    </row>
    <row r="37" spans="1:5" x14ac:dyDescent="0.25">
      <c r="A37" s="157" t="s">
        <v>421</v>
      </c>
      <c r="B37" s="157" t="s">
        <v>105</v>
      </c>
      <c r="C37" s="156">
        <v>440429</v>
      </c>
      <c r="D37" s="158">
        <v>229517.43</v>
      </c>
      <c r="E37" s="155"/>
    </row>
    <row r="38" spans="1:5" x14ac:dyDescent="0.25">
      <c r="A38" s="157" t="s">
        <v>422</v>
      </c>
      <c r="B38" s="157" t="s">
        <v>230</v>
      </c>
      <c r="C38" s="156">
        <v>3231</v>
      </c>
      <c r="D38" s="158">
        <v>1076.5</v>
      </c>
      <c r="E38" s="155"/>
    </row>
    <row r="39" spans="1:5" x14ac:dyDescent="0.25">
      <c r="A39" s="157" t="s">
        <v>423</v>
      </c>
      <c r="B39" s="157" t="s">
        <v>106</v>
      </c>
      <c r="C39" s="156">
        <v>1684517</v>
      </c>
      <c r="D39" s="158">
        <v>859829.2</v>
      </c>
      <c r="E39" s="155"/>
    </row>
    <row r="40" spans="1:5" x14ac:dyDescent="0.25">
      <c r="A40" s="157" t="s">
        <v>424</v>
      </c>
      <c r="B40" s="157" t="s">
        <v>107</v>
      </c>
      <c r="C40" s="156">
        <v>0</v>
      </c>
      <c r="D40" s="158">
        <v>162143.12</v>
      </c>
      <c r="E40" s="155"/>
    </row>
    <row r="41" spans="1:5" x14ac:dyDescent="0.25">
      <c r="A41" s="157" t="s">
        <v>425</v>
      </c>
      <c r="B41" s="157" t="s">
        <v>108</v>
      </c>
      <c r="C41" s="156">
        <v>2202257</v>
      </c>
      <c r="D41" s="158">
        <v>1118705</v>
      </c>
      <c r="E41" s="155"/>
    </row>
    <row r="42" spans="1:5" x14ac:dyDescent="0.25">
      <c r="A42" s="157" t="s">
        <v>426</v>
      </c>
      <c r="B42" s="157" t="s">
        <v>109</v>
      </c>
      <c r="C42" s="156">
        <v>451772</v>
      </c>
      <c r="D42" s="158">
        <v>229491</v>
      </c>
      <c r="E42" s="155"/>
    </row>
    <row r="43" spans="1:5" x14ac:dyDescent="0.25">
      <c r="A43" s="157" t="s">
        <v>427</v>
      </c>
      <c r="B43" s="157" t="s">
        <v>110</v>
      </c>
      <c r="C43" s="156">
        <v>93259</v>
      </c>
      <c r="D43" s="158">
        <v>54874.54</v>
      </c>
      <c r="E43" s="155"/>
    </row>
    <row r="44" spans="1:5" x14ac:dyDescent="0.25">
      <c r="A44" s="157" t="s">
        <v>428</v>
      </c>
      <c r="B44" s="157" t="s">
        <v>308</v>
      </c>
      <c r="C44" s="156">
        <v>888216</v>
      </c>
      <c r="D44" s="158">
        <v>0</v>
      </c>
      <c r="E44" s="155"/>
    </row>
    <row r="45" spans="1:5" x14ac:dyDescent="0.25">
      <c r="A45" s="157" t="s">
        <v>429</v>
      </c>
      <c r="B45" s="157" t="s">
        <v>310</v>
      </c>
      <c r="C45" s="156">
        <v>943916</v>
      </c>
      <c r="D45" s="158">
        <v>1225000</v>
      </c>
      <c r="E45" s="155"/>
    </row>
    <row r="46" spans="1:5" x14ac:dyDescent="0.25">
      <c r="A46" s="157" t="s">
        <v>431</v>
      </c>
      <c r="B46" s="157" t="s">
        <v>115</v>
      </c>
      <c r="C46" s="156">
        <v>58042977</v>
      </c>
      <c r="D46" s="158">
        <v>30012883</v>
      </c>
      <c r="E46" s="155"/>
    </row>
    <row r="47" spans="1:5" x14ac:dyDescent="0.25">
      <c r="A47" s="157" t="s">
        <v>434</v>
      </c>
      <c r="B47" s="157" t="s">
        <v>119</v>
      </c>
      <c r="C47" s="156">
        <v>34505</v>
      </c>
      <c r="D47" s="158">
        <v>15837.13</v>
      </c>
      <c r="E47" s="155"/>
    </row>
    <row r="48" spans="1:5" x14ac:dyDescent="0.25">
      <c r="A48" s="157" t="s">
        <v>435</v>
      </c>
      <c r="B48" s="157" t="s">
        <v>120</v>
      </c>
      <c r="C48" s="156">
        <v>480765</v>
      </c>
      <c r="D48" s="158">
        <v>256853.47</v>
      </c>
      <c r="E48" s="155"/>
    </row>
    <row r="49" spans="1:5" x14ac:dyDescent="0.25">
      <c r="A49" s="157" t="s">
        <v>436</v>
      </c>
      <c r="B49" s="157" t="s">
        <v>312</v>
      </c>
      <c r="C49" s="156">
        <v>57893</v>
      </c>
      <c r="D49" s="158">
        <v>35265.550000000003</v>
      </c>
      <c r="E49" s="155"/>
    </row>
    <row r="50" spans="1:5" x14ac:dyDescent="0.25">
      <c r="A50" s="157" t="s">
        <v>437</v>
      </c>
      <c r="B50" s="157" t="s">
        <v>438</v>
      </c>
      <c r="C50" s="156">
        <v>385793</v>
      </c>
      <c r="D50" s="158">
        <v>235633</v>
      </c>
      <c r="E50" s="155"/>
    </row>
    <row r="51" spans="1:5" x14ac:dyDescent="0.25">
      <c r="A51" s="157" t="s">
        <v>446</v>
      </c>
      <c r="B51" s="157" t="s">
        <v>320</v>
      </c>
      <c r="C51" s="156">
        <v>97071</v>
      </c>
      <c r="D51" s="158">
        <v>0</v>
      </c>
      <c r="E51" s="155"/>
    </row>
    <row r="52" spans="1:5" x14ac:dyDescent="0.25">
      <c r="A52" s="157" t="s">
        <v>447</v>
      </c>
      <c r="B52" s="157" t="s">
        <v>321</v>
      </c>
      <c r="C52" s="156">
        <v>-7082</v>
      </c>
      <c r="D52" s="158">
        <v>0</v>
      </c>
      <c r="E52" s="155"/>
    </row>
    <row r="53" spans="1:5" x14ac:dyDescent="0.25">
      <c r="A53" s="157" t="s">
        <v>448</v>
      </c>
      <c r="B53" s="157" t="s">
        <v>322</v>
      </c>
      <c r="C53" s="156">
        <v>65236</v>
      </c>
      <c r="D53" s="158">
        <v>32618</v>
      </c>
      <c r="E53" s="155"/>
    </row>
    <row r="54" spans="1:5" x14ac:dyDescent="0.25">
      <c r="A54" s="157" t="s">
        <v>449</v>
      </c>
      <c r="B54" s="157" t="s">
        <v>123</v>
      </c>
      <c r="C54" s="156">
        <v>3645398</v>
      </c>
      <c r="D54" s="158">
        <v>1948821</v>
      </c>
      <c r="E54" s="155"/>
    </row>
    <row r="55" spans="1:5" x14ac:dyDescent="0.25">
      <c r="A55" s="157" t="s">
        <v>454</v>
      </c>
      <c r="B55" s="157" t="s">
        <v>326</v>
      </c>
      <c r="C55" s="156">
        <v>137074</v>
      </c>
      <c r="D55" s="158">
        <v>83369</v>
      </c>
      <c r="E55" s="155"/>
    </row>
    <row r="56" spans="1:5" x14ac:dyDescent="0.25">
      <c r="A56" s="157" t="s">
        <v>456</v>
      </c>
      <c r="B56" s="157" t="s">
        <v>328</v>
      </c>
      <c r="C56" s="156">
        <v>1880420</v>
      </c>
      <c r="D56" s="158">
        <v>1016949</v>
      </c>
      <c r="E56" s="155"/>
    </row>
    <row r="57" spans="1:5" x14ac:dyDescent="0.25">
      <c r="A57" s="161"/>
      <c r="B57" s="161"/>
      <c r="C57" s="149"/>
      <c r="D57" s="149"/>
      <c r="E57" s="149"/>
    </row>
    <row r="58" spans="1:5" x14ac:dyDescent="0.25">
      <c r="A58" s="161" t="s">
        <v>473</v>
      </c>
      <c r="B58" s="161"/>
      <c r="C58" s="149"/>
      <c r="D58" s="149"/>
      <c r="E58" s="149"/>
    </row>
    <row r="59" spans="1:5" x14ac:dyDescent="0.25">
      <c r="A59" s="162" t="s">
        <v>474</v>
      </c>
    </row>
  </sheetData>
  <mergeCells count="1">
    <mergeCell ref="A1:D1"/>
  </mergeCells>
  <printOptions horizontalCentered="1"/>
  <pageMargins left="0.7" right="0.7" top="0.75" bottom="0.75" header="0.3" footer="0.3"/>
  <pageSetup scale="76" firstPageNumber="32" fitToHeight="0" orientation="portrait" useFirstPageNumber="1" r:id="rId1"/>
  <headerFooter differentFirst="1">
    <oddHeader xml:space="preserve">&amp;C&amp;"Arial,Bold"&amp;14Appendix A-4
</oddHeader>
    <oddFooter>&amp;L&amp;"Arial,Regular"&amp;9Note: Column 2 - The FY 2017-18 Public Charter School District Statement of Revenues provided to the Department of Education is restated to align the FY 2017-18 data with past reporting procedures.
Date: 9/30/19&amp;R&amp;P</oddFooter>
    <firstHeader>&amp;C&amp;"Arial,Bold"&amp;16Appendix A-5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A4499-41C8-463D-AA82-1E8DFDFC60FE}">
  <sheetPr>
    <pageSetUpPr fitToPage="1"/>
  </sheetPr>
  <dimension ref="A1:D6"/>
  <sheetViews>
    <sheetView zoomScaleNormal="100" workbookViewId="0">
      <selection activeCell="A2" sqref="A2:XFD2"/>
    </sheetView>
  </sheetViews>
  <sheetFormatPr defaultRowHeight="15" x14ac:dyDescent="0.25"/>
  <cols>
    <col min="1" max="1" width="9" style="162" bestFit="1" customWidth="1"/>
    <col min="2" max="2" width="80.85546875" style="162" customWidth="1"/>
    <col min="3" max="3" width="14.42578125" style="150" customWidth="1"/>
    <col min="4" max="4" width="13" style="150" customWidth="1"/>
    <col min="5" max="16384" width="9.140625" style="150"/>
  </cols>
  <sheetData>
    <row r="1" spans="1:4" x14ac:dyDescent="0.25">
      <c r="A1" s="272" t="s">
        <v>475</v>
      </c>
      <c r="B1" s="272"/>
      <c r="C1" s="272"/>
      <c r="D1" s="272"/>
    </row>
    <row r="2" spans="1:4" ht="39" x14ac:dyDescent="0.25">
      <c r="A2" s="151" t="s">
        <v>86</v>
      </c>
      <c r="B2" s="152" t="s">
        <v>87</v>
      </c>
      <c r="C2" s="153" t="s">
        <v>345</v>
      </c>
      <c r="D2" s="181" t="s">
        <v>346</v>
      </c>
    </row>
    <row r="3" spans="1:4" ht="15" customHeight="1" x14ac:dyDescent="0.25">
      <c r="A3" s="151"/>
      <c r="B3" s="152"/>
      <c r="C3" s="180" t="s">
        <v>90</v>
      </c>
      <c r="D3" s="182" t="s">
        <v>91</v>
      </c>
    </row>
    <row r="4" spans="1:4" x14ac:dyDescent="0.25">
      <c r="A4" s="157" t="s">
        <v>247</v>
      </c>
      <c r="B4" s="157" t="s">
        <v>347</v>
      </c>
      <c r="C4" s="156">
        <v>33750588</v>
      </c>
      <c r="D4" s="183">
        <v>18474058</v>
      </c>
    </row>
    <row r="5" spans="1:4" x14ac:dyDescent="0.25">
      <c r="A5" s="157" t="s">
        <v>248</v>
      </c>
      <c r="B5" s="157" t="s">
        <v>348</v>
      </c>
      <c r="C5" s="156">
        <v>338990</v>
      </c>
      <c r="D5" s="183">
        <v>184470</v>
      </c>
    </row>
    <row r="6" spans="1:4" x14ac:dyDescent="0.25">
      <c r="A6" s="157" t="s">
        <v>250</v>
      </c>
      <c r="B6" s="157" t="s">
        <v>350</v>
      </c>
      <c r="C6" s="156">
        <v>3397325</v>
      </c>
      <c r="D6" s="184">
        <v>1832249</v>
      </c>
    </row>
  </sheetData>
  <mergeCells count="1">
    <mergeCell ref="A1:D1"/>
  </mergeCells>
  <printOptions horizontalCentered="1"/>
  <pageMargins left="0.7" right="0.7" top="0.75" bottom="0.75" header="0.3" footer="0.3"/>
  <pageSetup scale="78" firstPageNumber="32" fitToHeight="0" orientation="portrait" useFirstPageNumber="1" r:id="rId1"/>
  <headerFooter differentFirst="1">
    <oddHeader xml:space="preserve">&amp;C&amp;"Arial,Bold"&amp;14Appendix A-4
</oddHeader>
    <oddFooter>&amp;L&amp;"Arial,Regular"&amp;9Note: Column 2 - The FY 2017-18 Public Charter School District Statement of Revenues provided to the Department of Education is restated to align the FY 2017-18 data with past reporting procedures.
Date: 9/30/19&amp;R&amp;P</oddFooter>
    <firstHeader>&amp;C&amp;"Arial,Bold"&amp;16Appendix A-6</firstHeader>
    <firstFooter>&amp;L&amp;"Arial,Regular"&amp;10Note: Column 2 - Jasper School District's FY 2018-19 Statement of Revenues provided to the Department of Education has been revised to correct the way local revenue is reported.
Date: 8/31/20&amp;R&amp;"Arial,Regular"&amp;10 33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7EAD-D53F-49FB-AAC5-646C52B93F19}">
  <sheetPr>
    <pageSetUpPr fitToPage="1"/>
  </sheetPr>
  <dimension ref="A1:F122"/>
  <sheetViews>
    <sheetView zoomScaleNormal="100" workbookViewId="0">
      <selection activeCell="A2" sqref="A2:XFD2"/>
    </sheetView>
  </sheetViews>
  <sheetFormatPr defaultRowHeight="15" x14ac:dyDescent="0.25"/>
  <cols>
    <col min="1" max="1" width="9" style="174" bestFit="1" customWidth="1"/>
    <col min="2" max="2" width="80.85546875" style="174" customWidth="1"/>
    <col min="3" max="3" width="14.42578125" style="163" customWidth="1"/>
    <col min="4" max="4" width="13" style="163" customWidth="1"/>
    <col min="5" max="5" width="9.140625" style="163"/>
    <col min="6" max="6" width="10.85546875" style="163" bestFit="1" customWidth="1"/>
    <col min="7" max="16384" width="9.140625" style="163"/>
  </cols>
  <sheetData>
    <row r="1" spans="1:6" x14ac:dyDescent="0.25">
      <c r="A1" s="273" t="s">
        <v>476</v>
      </c>
      <c r="B1" s="273"/>
      <c r="C1" s="273"/>
      <c r="D1" s="273"/>
    </row>
    <row r="2" spans="1:6" ht="39" x14ac:dyDescent="0.25">
      <c r="A2" s="164" t="s">
        <v>86</v>
      </c>
      <c r="B2" s="165" t="s">
        <v>87</v>
      </c>
      <c r="C2" s="166" t="s">
        <v>345</v>
      </c>
      <c r="D2" s="167" t="s">
        <v>346</v>
      </c>
    </row>
    <row r="3" spans="1:6" ht="15" customHeight="1" x14ac:dyDescent="0.25">
      <c r="A3" s="164"/>
      <c r="B3" s="165"/>
      <c r="C3" s="168" t="s">
        <v>90</v>
      </c>
      <c r="D3" s="169" t="s">
        <v>91</v>
      </c>
    </row>
    <row r="4" spans="1:6" x14ac:dyDescent="0.25">
      <c r="A4" s="170" t="s">
        <v>249</v>
      </c>
      <c r="B4" s="170" t="s">
        <v>349</v>
      </c>
      <c r="C4" s="171">
        <v>442035</v>
      </c>
      <c r="D4" s="172">
        <v>0</v>
      </c>
      <c r="F4" s="173"/>
    </row>
    <row r="5" spans="1:6" x14ac:dyDescent="0.25">
      <c r="A5" s="170" t="s">
        <v>250</v>
      </c>
      <c r="B5" s="170" t="s">
        <v>350</v>
      </c>
      <c r="C5" s="171">
        <v>30577</v>
      </c>
      <c r="D5" s="172">
        <v>0</v>
      </c>
      <c r="F5" s="173"/>
    </row>
    <row r="6" spans="1:6" x14ac:dyDescent="0.25">
      <c r="A6" s="170" t="s">
        <v>251</v>
      </c>
      <c r="B6" s="170" t="s">
        <v>351</v>
      </c>
      <c r="C6" s="171">
        <v>308272</v>
      </c>
      <c r="D6" s="172">
        <v>417959.14</v>
      </c>
      <c r="F6" s="173"/>
    </row>
    <row r="7" spans="1:6" x14ac:dyDescent="0.25">
      <c r="A7" s="170" t="s">
        <v>252</v>
      </c>
      <c r="B7" s="170" t="s">
        <v>352</v>
      </c>
      <c r="C7" s="171">
        <v>184465</v>
      </c>
      <c r="D7" s="172">
        <v>0</v>
      </c>
      <c r="F7" s="173"/>
    </row>
    <row r="8" spans="1:6" x14ac:dyDescent="0.25">
      <c r="A8" s="170" t="s">
        <v>253</v>
      </c>
      <c r="B8" s="170" t="s">
        <v>353</v>
      </c>
      <c r="C8" s="171">
        <v>21392</v>
      </c>
      <c r="D8" s="172">
        <v>10037.5</v>
      </c>
      <c r="F8" s="173"/>
    </row>
    <row r="9" spans="1:6" x14ac:dyDescent="0.25">
      <c r="A9" s="170" t="s">
        <v>254</v>
      </c>
      <c r="B9" s="170" t="s">
        <v>354</v>
      </c>
      <c r="C9" s="171">
        <v>485718</v>
      </c>
      <c r="D9" s="172">
        <v>360796.02</v>
      </c>
      <c r="F9" s="173"/>
    </row>
    <row r="10" spans="1:6" x14ac:dyDescent="0.25">
      <c r="A10" s="170" t="s">
        <v>255</v>
      </c>
      <c r="B10" s="170" t="s">
        <v>355</v>
      </c>
      <c r="C10" s="171">
        <v>9424</v>
      </c>
      <c r="D10" s="172">
        <v>0</v>
      </c>
      <c r="F10" s="173"/>
    </row>
    <row r="11" spans="1:6" x14ac:dyDescent="0.25">
      <c r="A11" s="170" t="s">
        <v>256</v>
      </c>
      <c r="B11" s="170" t="s">
        <v>356</v>
      </c>
      <c r="C11" s="171">
        <v>36526</v>
      </c>
      <c r="D11" s="172">
        <v>0</v>
      </c>
      <c r="F11" s="173"/>
    </row>
    <row r="12" spans="1:6" x14ac:dyDescent="0.25">
      <c r="A12" s="170" t="s">
        <v>257</v>
      </c>
      <c r="B12" s="170" t="s">
        <v>357</v>
      </c>
      <c r="C12" s="171">
        <v>852882</v>
      </c>
      <c r="D12" s="172">
        <v>743158.22</v>
      </c>
      <c r="F12" s="173"/>
    </row>
    <row r="13" spans="1:6" x14ac:dyDescent="0.25">
      <c r="A13" s="170" t="s">
        <v>258</v>
      </c>
      <c r="B13" s="170" t="s">
        <v>358</v>
      </c>
      <c r="C13" s="171">
        <v>164286</v>
      </c>
      <c r="D13" s="172">
        <v>46570.36</v>
      </c>
      <c r="F13" s="173"/>
    </row>
    <row r="14" spans="1:6" x14ac:dyDescent="0.25">
      <c r="A14" s="170" t="s">
        <v>259</v>
      </c>
      <c r="B14" s="170" t="s">
        <v>359</v>
      </c>
      <c r="C14" s="171">
        <v>11112</v>
      </c>
      <c r="D14" s="172">
        <v>0</v>
      </c>
      <c r="F14" s="173"/>
    </row>
    <row r="15" spans="1:6" x14ac:dyDescent="0.25">
      <c r="A15" s="170" t="s">
        <v>260</v>
      </c>
      <c r="B15" s="170" t="s">
        <v>360</v>
      </c>
      <c r="C15" s="171">
        <v>35874</v>
      </c>
      <c r="D15" s="172">
        <v>11268.89</v>
      </c>
      <c r="F15" s="173"/>
    </row>
    <row r="16" spans="1:6" x14ac:dyDescent="0.25">
      <c r="A16" s="170" t="s">
        <v>261</v>
      </c>
      <c r="B16" s="170" t="s">
        <v>361</v>
      </c>
      <c r="C16" s="171">
        <v>44337</v>
      </c>
      <c r="D16" s="172">
        <v>72320.53</v>
      </c>
      <c r="F16" s="173"/>
    </row>
    <row r="17" spans="1:6" x14ac:dyDescent="0.25">
      <c r="A17" s="170" t="s">
        <v>262</v>
      </c>
      <c r="B17" s="170" t="s">
        <v>362</v>
      </c>
      <c r="C17" s="171">
        <v>56486</v>
      </c>
      <c r="D17" s="172">
        <v>42201.58</v>
      </c>
      <c r="F17" s="173"/>
    </row>
    <row r="18" spans="1:6" x14ac:dyDescent="0.25">
      <c r="A18" s="170" t="s">
        <v>263</v>
      </c>
      <c r="B18" s="170" t="s">
        <v>363</v>
      </c>
      <c r="C18" s="171">
        <v>1079781</v>
      </c>
      <c r="D18" s="172">
        <v>302377.24999999994</v>
      </c>
      <c r="F18" s="173"/>
    </row>
    <row r="19" spans="1:6" x14ac:dyDescent="0.25">
      <c r="A19" s="170" t="s">
        <v>264</v>
      </c>
      <c r="B19" s="170" t="s">
        <v>364</v>
      </c>
      <c r="C19" s="171">
        <v>3486628</v>
      </c>
      <c r="D19" s="172">
        <v>3057173.4</v>
      </c>
      <c r="F19" s="173"/>
    </row>
    <row r="20" spans="1:6" x14ac:dyDescent="0.25">
      <c r="A20" s="170" t="s">
        <v>265</v>
      </c>
      <c r="B20" s="170" t="s">
        <v>365</v>
      </c>
      <c r="C20" s="171">
        <v>320077</v>
      </c>
      <c r="D20" s="172">
        <v>304717.95</v>
      </c>
      <c r="F20" s="173"/>
    </row>
    <row r="21" spans="1:6" x14ac:dyDescent="0.25">
      <c r="A21" s="170" t="s">
        <v>266</v>
      </c>
      <c r="B21" s="170" t="s">
        <v>366</v>
      </c>
      <c r="C21" s="171">
        <v>3815104</v>
      </c>
      <c r="D21" s="172">
        <v>1535084.37</v>
      </c>
      <c r="F21" s="173"/>
    </row>
    <row r="22" spans="1:6" x14ac:dyDescent="0.25">
      <c r="A22" s="170" t="s">
        <v>367</v>
      </c>
      <c r="B22" s="170" t="s">
        <v>267</v>
      </c>
      <c r="C22" s="171">
        <v>1368183</v>
      </c>
      <c r="D22" s="172">
        <v>669858.34</v>
      </c>
      <c r="F22" s="173"/>
    </row>
    <row r="23" spans="1:6" x14ac:dyDescent="0.25">
      <c r="A23" s="170" t="s">
        <v>368</v>
      </c>
      <c r="B23" s="170" t="s">
        <v>268</v>
      </c>
      <c r="C23" s="171">
        <v>173797</v>
      </c>
      <c r="D23" s="172">
        <v>64790.96</v>
      </c>
      <c r="F23" s="173"/>
    </row>
    <row r="24" spans="1:6" x14ac:dyDescent="0.25">
      <c r="A24" s="170" t="s">
        <v>369</v>
      </c>
      <c r="B24" s="170" t="s">
        <v>269</v>
      </c>
      <c r="C24" s="171"/>
      <c r="D24" s="172">
        <v>101389.52</v>
      </c>
      <c r="F24" s="173"/>
    </row>
    <row r="25" spans="1:6" x14ac:dyDescent="0.25">
      <c r="A25" s="170" t="s">
        <v>370</v>
      </c>
      <c r="B25" s="170" t="s">
        <v>270</v>
      </c>
      <c r="C25" s="171">
        <v>276528</v>
      </c>
      <c r="D25" s="172">
        <v>0</v>
      </c>
      <c r="F25" s="173"/>
    </row>
    <row r="26" spans="1:6" x14ac:dyDescent="0.25">
      <c r="A26" s="170" t="s">
        <v>371</v>
      </c>
      <c r="B26" s="170" t="s">
        <v>271</v>
      </c>
      <c r="C26" s="171">
        <v>984784</v>
      </c>
      <c r="D26" s="172">
        <v>577533.6</v>
      </c>
      <c r="F26" s="173"/>
    </row>
    <row r="27" spans="1:6" x14ac:dyDescent="0.25">
      <c r="A27" s="170" t="s">
        <v>372</v>
      </c>
      <c r="B27" s="170" t="s">
        <v>272</v>
      </c>
      <c r="C27" s="171">
        <v>264926</v>
      </c>
      <c r="D27" s="172">
        <v>123965.73</v>
      </c>
      <c r="F27" s="173"/>
    </row>
    <row r="28" spans="1:6" x14ac:dyDescent="0.25">
      <c r="A28" s="170" t="s">
        <v>373</v>
      </c>
      <c r="B28" s="170" t="s">
        <v>273</v>
      </c>
      <c r="C28" s="171">
        <v>2990375</v>
      </c>
      <c r="D28" s="172">
        <v>2935731.48</v>
      </c>
      <c r="F28" s="173"/>
    </row>
    <row r="29" spans="1:6" x14ac:dyDescent="0.25">
      <c r="A29" s="170" t="s">
        <v>374</v>
      </c>
      <c r="B29" s="170" t="s">
        <v>274</v>
      </c>
      <c r="C29" s="171">
        <v>4950</v>
      </c>
      <c r="D29" s="172">
        <v>0</v>
      </c>
      <c r="F29" s="173"/>
    </row>
    <row r="30" spans="1:6" x14ac:dyDescent="0.25">
      <c r="A30" s="170" t="s">
        <v>375</v>
      </c>
      <c r="B30" s="170" t="s">
        <v>92</v>
      </c>
      <c r="C30" s="171">
        <v>1178825</v>
      </c>
      <c r="D30" s="172">
        <v>612989</v>
      </c>
      <c r="F30" s="173"/>
    </row>
    <row r="31" spans="1:6" x14ac:dyDescent="0.25">
      <c r="A31" s="170" t="s">
        <v>376</v>
      </c>
      <c r="B31" s="170" t="s">
        <v>275</v>
      </c>
      <c r="C31" s="171">
        <v>258659</v>
      </c>
      <c r="D31" s="172">
        <v>121759.75</v>
      </c>
      <c r="F31" s="173"/>
    </row>
    <row r="32" spans="1:6" x14ac:dyDescent="0.25">
      <c r="A32" s="170" t="s">
        <v>377</v>
      </c>
      <c r="B32" s="170" t="s">
        <v>93</v>
      </c>
      <c r="C32" s="171">
        <v>1758817</v>
      </c>
      <c r="D32" s="172">
        <v>897486.79</v>
      </c>
      <c r="F32" s="173"/>
    </row>
    <row r="33" spans="1:6" x14ac:dyDescent="0.25">
      <c r="A33" s="170" t="s">
        <v>378</v>
      </c>
      <c r="B33" s="170" t="s">
        <v>223</v>
      </c>
      <c r="C33" s="171">
        <v>1124390</v>
      </c>
      <c r="D33" s="172">
        <v>581933.52</v>
      </c>
      <c r="F33" s="173"/>
    </row>
    <row r="34" spans="1:6" x14ac:dyDescent="0.25">
      <c r="A34" s="170" t="s">
        <v>379</v>
      </c>
      <c r="B34" s="170" t="s">
        <v>276</v>
      </c>
      <c r="C34" s="171">
        <v>45814</v>
      </c>
      <c r="D34" s="172">
        <v>0</v>
      </c>
      <c r="F34" s="173"/>
    </row>
    <row r="35" spans="1:6" x14ac:dyDescent="0.25">
      <c r="A35" s="170" t="s">
        <v>380</v>
      </c>
      <c r="B35" s="170" t="s">
        <v>277</v>
      </c>
      <c r="C35" s="171">
        <v>29504</v>
      </c>
      <c r="D35" s="172">
        <v>0</v>
      </c>
      <c r="F35" s="173"/>
    </row>
    <row r="36" spans="1:6" x14ac:dyDescent="0.25">
      <c r="A36" s="170" t="s">
        <v>381</v>
      </c>
      <c r="B36" s="170" t="s">
        <v>94</v>
      </c>
      <c r="C36" s="171">
        <v>39978531</v>
      </c>
      <c r="D36" s="172">
        <v>20451278</v>
      </c>
      <c r="F36" s="173"/>
    </row>
    <row r="37" spans="1:6" x14ac:dyDescent="0.25">
      <c r="A37" s="170" t="s">
        <v>382</v>
      </c>
      <c r="B37" s="170" t="s">
        <v>225</v>
      </c>
      <c r="C37" s="171">
        <v>1858940</v>
      </c>
      <c r="D37" s="172">
        <v>976984.52</v>
      </c>
      <c r="F37" s="173"/>
    </row>
    <row r="38" spans="1:6" x14ac:dyDescent="0.25">
      <c r="A38" s="170" t="s">
        <v>383</v>
      </c>
      <c r="B38" s="170" t="s">
        <v>95</v>
      </c>
      <c r="C38" s="171">
        <v>618200</v>
      </c>
      <c r="D38" s="172">
        <v>321750</v>
      </c>
      <c r="F38" s="173"/>
    </row>
    <row r="39" spans="1:6" x14ac:dyDescent="0.25">
      <c r="A39" s="170" t="s">
        <v>384</v>
      </c>
      <c r="B39" s="170" t="s">
        <v>279</v>
      </c>
      <c r="C39" s="171">
        <v>1180</v>
      </c>
      <c r="D39" s="172">
        <v>878.49</v>
      </c>
      <c r="F39" s="173"/>
    </row>
    <row r="40" spans="1:6" x14ac:dyDescent="0.25">
      <c r="A40" s="170" t="s">
        <v>385</v>
      </c>
      <c r="B40" s="170" t="s">
        <v>280</v>
      </c>
      <c r="C40" s="171">
        <v>11239</v>
      </c>
      <c r="D40" s="172">
        <v>294.08999999999997</v>
      </c>
      <c r="F40" s="173"/>
    </row>
    <row r="41" spans="1:6" x14ac:dyDescent="0.25">
      <c r="A41" s="170" t="s">
        <v>387</v>
      </c>
      <c r="B41" s="170" t="s">
        <v>282</v>
      </c>
      <c r="C41" s="171">
        <v>2398274</v>
      </c>
      <c r="D41" s="172">
        <v>2325339.48</v>
      </c>
      <c r="F41" s="173"/>
    </row>
    <row r="42" spans="1:6" x14ac:dyDescent="0.25">
      <c r="A42" s="170" t="s">
        <v>388</v>
      </c>
      <c r="B42" s="170" t="s">
        <v>283</v>
      </c>
      <c r="C42" s="171">
        <v>7131453</v>
      </c>
      <c r="D42" s="172">
        <v>6948047.71</v>
      </c>
      <c r="F42" s="173"/>
    </row>
    <row r="43" spans="1:6" x14ac:dyDescent="0.25">
      <c r="A43" s="170" t="s">
        <v>389</v>
      </c>
      <c r="B43" s="170" t="s">
        <v>284</v>
      </c>
      <c r="C43" s="171">
        <v>12626070</v>
      </c>
      <c r="D43" s="172">
        <v>11380744.51</v>
      </c>
      <c r="F43" s="173"/>
    </row>
    <row r="44" spans="1:6" x14ac:dyDescent="0.25">
      <c r="A44" s="170" t="s">
        <v>390</v>
      </c>
      <c r="B44" s="170" t="s">
        <v>285</v>
      </c>
      <c r="C44" s="171">
        <v>10696343</v>
      </c>
      <c r="D44" s="172">
        <v>3989274.73</v>
      </c>
      <c r="F44" s="173"/>
    </row>
    <row r="45" spans="1:6" x14ac:dyDescent="0.25">
      <c r="A45" s="170" t="s">
        <v>391</v>
      </c>
      <c r="B45" s="170" t="s">
        <v>286</v>
      </c>
      <c r="C45" s="171">
        <v>3302892</v>
      </c>
      <c r="D45" s="172">
        <v>14802.66</v>
      </c>
      <c r="F45" s="173"/>
    </row>
    <row r="46" spans="1:6" x14ac:dyDescent="0.25">
      <c r="A46" s="170" t="s">
        <v>392</v>
      </c>
      <c r="B46" s="170" t="s">
        <v>287</v>
      </c>
      <c r="C46" s="171">
        <v>2620103</v>
      </c>
      <c r="D46" s="172">
        <v>2076752.39</v>
      </c>
      <c r="F46" s="173"/>
    </row>
    <row r="47" spans="1:6" x14ac:dyDescent="0.25">
      <c r="A47" s="170" t="s">
        <v>393</v>
      </c>
      <c r="B47" s="170" t="s">
        <v>288</v>
      </c>
      <c r="C47" s="171">
        <v>11754</v>
      </c>
      <c r="D47" s="172">
        <v>11583.04</v>
      </c>
      <c r="F47" s="173"/>
    </row>
    <row r="48" spans="1:6" x14ac:dyDescent="0.25">
      <c r="A48" s="170" t="s">
        <v>394</v>
      </c>
      <c r="B48" s="170" t="s">
        <v>289</v>
      </c>
      <c r="C48" s="171">
        <v>156593</v>
      </c>
      <c r="D48" s="172">
        <v>53229.51</v>
      </c>
      <c r="F48" s="173"/>
    </row>
    <row r="49" spans="1:6" x14ac:dyDescent="0.25">
      <c r="A49" s="170" t="s">
        <v>395</v>
      </c>
      <c r="B49" s="170" t="s">
        <v>290</v>
      </c>
      <c r="C49" s="171">
        <v>180178</v>
      </c>
      <c r="D49" s="172">
        <v>13865.5</v>
      </c>
      <c r="F49" s="173"/>
    </row>
    <row r="50" spans="1:6" x14ac:dyDescent="0.25">
      <c r="A50" s="170" t="s">
        <v>396</v>
      </c>
      <c r="B50" s="170" t="s">
        <v>291</v>
      </c>
      <c r="C50" s="171">
        <v>5149464</v>
      </c>
      <c r="D50" s="172">
        <v>2951672.01</v>
      </c>
      <c r="F50" s="173"/>
    </row>
    <row r="51" spans="1:6" x14ac:dyDescent="0.25">
      <c r="A51" s="170" t="s">
        <v>397</v>
      </c>
      <c r="B51" s="170" t="s">
        <v>292</v>
      </c>
      <c r="C51" s="171">
        <v>176328</v>
      </c>
      <c r="D51" s="172">
        <v>107355.68</v>
      </c>
      <c r="F51" s="173"/>
    </row>
    <row r="52" spans="1:6" x14ac:dyDescent="0.25">
      <c r="A52" s="170" t="s">
        <v>398</v>
      </c>
      <c r="B52" s="170" t="s">
        <v>293</v>
      </c>
      <c r="C52" s="171">
        <v>88196</v>
      </c>
      <c r="D52" s="172">
        <v>95477.16</v>
      </c>
      <c r="F52" s="173"/>
    </row>
    <row r="53" spans="1:6" x14ac:dyDescent="0.25">
      <c r="A53" s="170" t="s">
        <v>399</v>
      </c>
      <c r="B53" s="170" t="s">
        <v>294</v>
      </c>
      <c r="C53" s="171">
        <v>66106</v>
      </c>
      <c r="D53" s="172">
        <v>14650.85</v>
      </c>
      <c r="F53" s="173"/>
    </row>
    <row r="54" spans="1:6" x14ac:dyDescent="0.25">
      <c r="A54" s="170" t="s">
        <v>400</v>
      </c>
      <c r="B54" s="170" t="s">
        <v>295</v>
      </c>
      <c r="C54" s="171">
        <v>6903631</v>
      </c>
      <c r="D54" s="172">
        <v>1771126.74</v>
      </c>
      <c r="F54" s="173"/>
    </row>
    <row r="55" spans="1:6" x14ac:dyDescent="0.25">
      <c r="A55" s="170" t="s">
        <v>401</v>
      </c>
      <c r="B55" s="170" t="s">
        <v>296</v>
      </c>
      <c r="C55" s="171">
        <v>1423027</v>
      </c>
      <c r="D55" s="172">
        <v>763118.36</v>
      </c>
      <c r="F55" s="173"/>
    </row>
    <row r="56" spans="1:6" x14ac:dyDescent="0.25">
      <c r="A56" s="170" t="s">
        <v>402</v>
      </c>
      <c r="B56" s="170" t="s">
        <v>297</v>
      </c>
      <c r="C56" s="171">
        <v>863556</v>
      </c>
      <c r="D56" s="172">
        <v>523154.91</v>
      </c>
      <c r="F56" s="173"/>
    </row>
    <row r="57" spans="1:6" x14ac:dyDescent="0.25">
      <c r="A57" s="170" t="s">
        <v>403</v>
      </c>
      <c r="B57" s="170" t="s">
        <v>298</v>
      </c>
      <c r="C57" s="171">
        <v>335215</v>
      </c>
      <c r="D57" s="172">
        <v>311124.37</v>
      </c>
      <c r="F57" s="173"/>
    </row>
    <row r="58" spans="1:6" x14ac:dyDescent="0.25">
      <c r="A58" s="170" t="s">
        <v>404</v>
      </c>
      <c r="B58" s="170" t="s">
        <v>299</v>
      </c>
      <c r="C58" s="171">
        <v>40896</v>
      </c>
      <c r="D58" s="172">
        <v>0</v>
      </c>
      <c r="F58" s="173"/>
    </row>
    <row r="59" spans="1:6" x14ac:dyDescent="0.25">
      <c r="A59" s="170" t="s">
        <v>405</v>
      </c>
      <c r="B59" s="170" t="s">
        <v>300</v>
      </c>
      <c r="C59" s="171">
        <v>2096752</v>
      </c>
      <c r="D59" s="172">
        <v>1304342.75</v>
      </c>
      <c r="F59" s="173"/>
    </row>
    <row r="60" spans="1:6" x14ac:dyDescent="0.25">
      <c r="A60" s="170" t="s">
        <v>406</v>
      </c>
      <c r="B60" s="170" t="s">
        <v>301</v>
      </c>
      <c r="C60" s="171">
        <v>4721801</v>
      </c>
      <c r="D60" s="172">
        <v>3004434.07</v>
      </c>
      <c r="F60" s="173"/>
    </row>
    <row r="61" spans="1:6" x14ac:dyDescent="0.25">
      <c r="A61" s="170" t="s">
        <v>407</v>
      </c>
      <c r="B61" s="170" t="s">
        <v>302</v>
      </c>
      <c r="C61" s="171">
        <v>349895</v>
      </c>
      <c r="D61" s="172">
        <v>93946.94</v>
      </c>
      <c r="F61" s="173"/>
    </row>
    <row r="62" spans="1:6" x14ac:dyDescent="0.25">
      <c r="A62" s="170" t="s">
        <v>408</v>
      </c>
      <c r="B62" s="170" t="s">
        <v>303</v>
      </c>
      <c r="C62" s="171">
        <v>65671</v>
      </c>
      <c r="D62" s="172">
        <v>0</v>
      </c>
      <c r="F62" s="173"/>
    </row>
    <row r="63" spans="1:6" x14ac:dyDescent="0.25">
      <c r="A63" s="170" t="s">
        <v>409</v>
      </c>
      <c r="B63" s="170" t="s">
        <v>304</v>
      </c>
      <c r="C63" s="171">
        <v>144188</v>
      </c>
      <c r="D63" s="172">
        <v>80322</v>
      </c>
      <c r="F63" s="173"/>
    </row>
    <row r="64" spans="1:6" x14ac:dyDescent="0.25">
      <c r="A64" s="170" t="s">
        <v>477</v>
      </c>
      <c r="B64" s="170" t="s">
        <v>97</v>
      </c>
      <c r="C64" s="171">
        <v>64259017</v>
      </c>
      <c r="D64" s="172">
        <v>0</v>
      </c>
      <c r="F64" s="173"/>
    </row>
    <row r="65" spans="1:6" x14ac:dyDescent="0.25">
      <c r="A65" s="170" t="s">
        <v>413</v>
      </c>
      <c r="B65" s="170" t="s">
        <v>305</v>
      </c>
      <c r="C65" s="171">
        <v>547542</v>
      </c>
      <c r="D65" s="172">
        <v>295669.14</v>
      </c>
      <c r="F65" s="173"/>
    </row>
    <row r="66" spans="1:6" x14ac:dyDescent="0.25">
      <c r="A66" s="170" t="s">
        <v>414</v>
      </c>
      <c r="B66" s="170" t="s">
        <v>98</v>
      </c>
      <c r="C66" s="171">
        <v>26556</v>
      </c>
      <c r="D66" s="172">
        <v>12468.32</v>
      </c>
      <c r="F66" s="173"/>
    </row>
    <row r="67" spans="1:6" x14ac:dyDescent="0.25">
      <c r="A67" s="170" t="s">
        <v>415</v>
      </c>
      <c r="B67" s="170" t="s">
        <v>99</v>
      </c>
      <c r="C67" s="171">
        <v>25277</v>
      </c>
      <c r="D67" s="172">
        <v>0</v>
      </c>
      <c r="F67" s="173"/>
    </row>
    <row r="68" spans="1:6" x14ac:dyDescent="0.25">
      <c r="A68" s="170" t="s">
        <v>416</v>
      </c>
      <c r="B68" s="170" t="s">
        <v>101</v>
      </c>
      <c r="C68" s="171">
        <v>107179</v>
      </c>
      <c r="D68" s="172">
        <v>58653.35</v>
      </c>
      <c r="F68" s="173"/>
    </row>
    <row r="69" spans="1:6" x14ac:dyDescent="0.25">
      <c r="A69" s="170" t="s">
        <v>417</v>
      </c>
      <c r="B69" s="170" t="s">
        <v>102</v>
      </c>
      <c r="C69" s="171">
        <v>152804</v>
      </c>
      <c r="D69" s="172">
        <v>115808.35</v>
      </c>
      <c r="F69" s="173"/>
    </row>
    <row r="70" spans="1:6" x14ac:dyDescent="0.25">
      <c r="A70" s="170" t="s">
        <v>418</v>
      </c>
      <c r="B70" s="170" t="s">
        <v>104</v>
      </c>
      <c r="C70" s="171">
        <v>117359</v>
      </c>
      <c r="D70" s="172">
        <v>71189.11</v>
      </c>
      <c r="F70" s="173"/>
    </row>
    <row r="71" spans="1:6" x14ac:dyDescent="0.25">
      <c r="A71" s="170" t="s">
        <v>420</v>
      </c>
      <c r="B71" s="170" t="s">
        <v>307</v>
      </c>
      <c r="C71" s="171">
        <v>440714</v>
      </c>
      <c r="D71" s="172">
        <v>160123.34</v>
      </c>
      <c r="F71" s="173"/>
    </row>
    <row r="72" spans="1:6" x14ac:dyDescent="0.25">
      <c r="A72" s="170" t="s">
        <v>421</v>
      </c>
      <c r="B72" s="170" t="s">
        <v>105</v>
      </c>
      <c r="C72" s="171">
        <v>682596</v>
      </c>
      <c r="D72" s="172">
        <v>358199.26</v>
      </c>
      <c r="F72" s="173"/>
    </row>
    <row r="73" spans="1:6" x14ac:dyDescent="0.25">
      <c r="A73" s="170" t="s">
        <v>422</v>
      </c>
      <c r="B73" s="170" t="s">
        <v>230</v>
      </c>
      <c r="C73" s="171">
        <v>3768</v>
      </c>
      <c r="D73" s="172">
        <v>1076.5</v>
      </c>
      <c r="F73" s="173"/>
    </row>
    <row r="74" spans="1:6" x14ac:dyDescent="0.25">
      <c r="A74" s="170" t="s">
        <v>423</v>
      </c>
      <c r="B74" s="170" t="s">
        <v>106</v>
      </c>
      <c r="C74" s="171">
        <v>3064737</v>
      </c>
      <c r="D74" s="172">
        <v>1597189.99</v>
      </c>
      <c r="F74" s="173"/>
    </row>
    <row r="75" spans="1:6" x14ac:dyDescent="0.25">
      <c r="A75" s="170" t="s">
        <v>424</v>
      </c>
      <c r="B75" s="170" t="s">
        <v>107</v>
      </c>
      <c r="C75" s="171">
        <v>1098564</v>
      </c>
      <c r="D75" s="172">
        <v>450214.61</v>
      </c>
      <c r="F75" s="173"/>
    </row>
    <row r="76" spans="1:6" x14ac:dyDescent="0.25">
      <c r="A76" s="170" t="s">
        <v>425</v>
      </c>
      <c r="B76" s="170" t="s">
        <v>108</v>
      </c>
      <c r="C76" s="171">
        <v>6038522</v>
      </c>
      <c r="D76" s="172">
        <v>3060320</v>
      </c>
      <c r="F76" s="173"/>
    </row>
    <row r="77" spans="1:6" x14ac:dyDescent="0.25">
      <c r="A77" s="170" t="s">
        <v>426</v>
      </c>
      <c r="B77" s="170" t="s">
        <v>109</v>
      </c>
      <c r="C77" s="171">
        <v>1235528</v>
      </c>
      <c r="D77" s="172">
        <v>627794.12</v>
      </c>
      <c r="F77" s="173"/>
    </row>
    <row r="78" spans="1:6" x14ac:dyDescent="0.25">
      <c r="A78" s="170" t="s">
        <v>427</v>
      </c>
      <c r="B78" s="170" t="s">
        <v>110</v>
      </c>
      <c r="C78" s="171">
        <v>184809</v>
      </c>
      <c r="D78" s="172">
        <v>98890.76</v>
      </c>
      <c r="F78" s="173"/>
    </row>
    <row r="79" spans="1:6" x14ac:dyDescent="0.25">
      <c r="A79" s="170" t="s">
        <v>428</v>
      </c>
      <c r="B79" s="170" t="s">
        <v>308</v>
      </c>
      <c r="C79" s="171">
        <v>6674</v>
      </c>
      <c r="D79" s="172">
        <v>0</v>
      </c>
      <c r="F79" s="173"/>
    </row>
    <row r="80" spans="1:6" x14ac:dyDescent="0.25">
      <c r="A80" s="170" t="s">
        <v>429</v>
      </c>
      <c r="B80" s="170" t="s">
        <v>310</v>
      </c>
      <c r="C80" s="171">
        <v>1249696</v>
      </c>
      <c r="D80" s="172">
        <v>1000000</v>
      </c>
      <c r="F80" s="173"/>
    </row>
    <row r="81" spans="1:6" x14ac:dyDescent="0.25">
      <c r="A81" s="170" t="s">
        <v>430</v>
      </c>
      <c r="B81" s="170" t="s">
        <v>95</v>
      </c>
      <c r="C81" s="171">
        <v>15172</v>
      </c>
      <c r="D81" s="172">
        <v>0</v>
      </c>
      <c r="F81" s="173"/>
    </row>
    <row r="82" spans="1:6" x14ac:dyDescent="0.25">
      <c r="A82" s="170" t="s">
        <v>431</v>
      </c>
      <c r="B82" s="170" t="s">
        <v>115</v>
      </c>
      <c r="C82" s="171">
        <v>156265423</v>
      </c>
      <c r="D82" s="172">
        <v>80227925.819999993</v>
      </c>
      <c r="F82" s="173"/>
    </row>
    <row r="83" spans="1:6" x14ac:dyDescent="0.25">
      <c r="A83" s="170" t="s">
        <v>432</v>
      </c>
      <c r="B83" s="170" t="s">
        <v>116</v>
      </c>
      <c r="C83" s="171">
        <v>4865</v>
      </c>
      <c r="D83" s="172">
        <v>0</v>
      </c>
      <c r="F83" s="173"/>
    </row>
    <row r="84" spans="1:6" x14ac:dyDescent="0.25">
      <c r="A84" s="170" t="s">
        <v>433</v>
      </c>
      <c r="B84" s="170" t="s">
        <v>118</v>
      </c>
      <c r="C84" s="171">
        <v>277</v>
      </c>
      <c r="D84" s="172">
        <v>0</v>
      </c>
      <c r="F84" s="173"/>
    </row>
    <row r="85" spans="1:6" x14ac:dyDescent="0.25">
      <c r="A85" s="170" t="s">
        <v>434</v>
      </c>
      <c r="B85" s="170" t="s">
        <v>119</v>
      </c>
      <c r="C85" s="171">
        <v>62233</v>
      </c>
      <c r="D85" s="172">
        <v>31689.25</v>
      </c>
      <c r="F85" s="173"/>
    </row>
    <row r="86" spans="1:6" x14ac:dyDescent="0.25">
      <c r="A86" s="170" t="s">
        <v>435</v>
      </c>
      <c r="B86" s="170" t="s">
        <v>120</v>
      </c>
      <c r="C86" s="171">
        <v>1068645</v>
      </c>
      <c r="D86" s="172">
        <v>554283.91</v>
      </c>
      <c r="F86" s="173"/>
    </row>
    <row r="87" spans="1:6" x14ac:dyDescent="0.25">
      <c r="A87" s="170" t="s">
        <v>436</v>
      </c>
      <c r="B87" s="170" t="s">
        <v>312</v>
      </c>
      <c r="C87" s="171">
        <v>46562</v>
      </c>
      <c r="D87" s="172">
        <v>29783.72</v>
      </c>
      <c r="F87" s="173"/>
    </row>
    <row r="88" spans="1:6" x14ac:dyDescent="0.25">
      <c r="A88" s="170" t="s">
        <v>437</v>
      </c>
      <c r="B88" s="170" t="s">
        <v>438</v>
      </c>
      <c r="C88" s="171">
        <v>489296</v>
      </c>
      <c r="D88" s="172">
        <v>356431</v>
      </c>
      <c r="F88" s="173"/>
    </row>
    <row r="89" spans="1:6" x14ac:dyDescent="0.25">
      <c r="A89" s="170" t="s">
        <v>439</v>
      </c>
      <c r="B89" s="170" t="s">
        <v>313</v>
      </c>
      <c r="C89" s="171">
        <v>75510</v>
      </c>
      <c r="D89" s="172">
        <v>0</v>
      </c>
      <c r="F89" s="173"/>
    </row>
    <row r="90" spans="1:6" x14ac:dyDescent="0.25">
      <c r="A90" s="170" t="s">
        <v>440</v>
      </c>
      <c r="B90" s="170" t="s">
        <v>314</v>
      </c>
      <c r="C90" s="171">
        <v>26276</v>
      </c>
      <c r="D90" s="172">
        <v>0</v>
      </c>
      <c r="F90" s="173"/>
    </row>
    <row r="91" spans="1:6" x14ac:dyDescent="0.25">
      <c r="A91" s="170" t="s">
        <v>441</v>
      </c>
      <c r="B91" s="170" t="s">
        <v>315</v>
      </c>
      <c r="C91" s="171">
        <v>139021</v>
      </c>
      <c r="D91" s="172">
        <v>0</v>
      </c>
      <c r="F91" s="173"/>
    </row>
    <row r="92" spans="1:6" x14ac:dyDescent="0.25">
      <c r="A92" s="170" t="s">
        <v>442</v>
      </c>
      <c r="B92" s="170" t="s">
        <v>316</v>
      </c>
      <c r="C92" s="171">
        <v>3409</v>
      </c>
      <c r="D92" s="172">
        <v>0</v>
      </c>
      <c r="F92" s="173"/>
    </row>
    <row r="93" spans="1:6" x14ac:dyDescent="0.25">
      <c r="A93" s="170" t="s">
        <v>443</v>
      </c>
      <c r="B93" s="170" t="s">
        <v>317</v>
      </c>
      <c r="C93" s="171">
        <v>12828</v>
      </c>
      <c r="D93" s="172">
        <v>0</v>
      </c>
      <c r="F93" s="173"/>
    </row>
    <row r="94" spans="1:6" x14ac:dyDescent="0.25">
      <c r="A94" s="170" t="s">
        <v>444</v>
      </c>
      <c r="B94" s="170" t="s">
        <v>318</v>
      </c>
      <c r="C94" s="171">
        <v>2777</v>
      </c>
      <c r="D94" s="172">
        <v>0</v>
      </c>
      <c r="F94" s="173"/>
    </row>
    <row r="95" spans="1:6" x14ac:dyDescent="0.25">
      <c r="A95" s="170" t="s">
        <v>445</v>
      </c>
      <c r="B95" s="170" t="s">
        <v>319</v>
      </c>
      <c r="C95" s="171">
        <v>42295</v>
      </c>
      <c r="D95" s="172">
        <v>17177.23</v>
      </c>
      <c r="F95" s="173"/>
    </row>
    <row r="96" spans="1:6" x14ac:dyDescent="0.25">
      <c r="A96" s="170" t="s">
        <v>446</v>
      </c>
      <c r="B96" s="170" t="s">
        <v>320</v>
      </c>
      <c r="C96" s="171">
        <v>234781</v>
      </c>
      <c r="D96" s="172">
        <v>0</v>
      </c>
      <c r="F96" s="173"/>
    </row>
    <row r="97" spans="1:6" x14ac:dyDescent="0.25">
      <c r="A97" s="170" t="s">
        <v>447</v>
      </c>
      <c r="B97" s="170" t="s">
        <v>321</v>
      </c>
      <c r="C97" s="171">
        <v>271372</v>
      </c>
      <c r="D97" s="172">
        <v>0</v>
      </c>
      <c r="F97" s="173"/>
    </row>
    <row r="98" spans="1:6" x14ac:dyDescent="0.25">
      <c r="A98" s="170" t="s">
        <v>448</v>
      </c>
      <c r="B98" s="170" t="s">
        <v>322</v>
      </c>
      <c r="C98" s="171">
        <v>316783</v>
      </c>
      <c r="D98" s="172">
        <v>160406.9</v>
      </c>
      <c r="F98" s="173"/>
    </row>
    <row r="99" spans="1:6" x14ac:dyDescent="0.25">
      <c r="A99" s="170" t="s">
        <v>449</v>
      </c>
      <c r="B99" s="170" t="s">
        <v>123</v>
      </c>
      <c r="C99" s="171">
        <v>8993691</v>
      </c>
      <c r="D99" s="172">
        <v>4571962.0600000005</v>
      </c>
      <c r="F99" s="173"/>
    </row>
    <row r="100" spans="1:6" x14ac:dyDescent="0.25">
      <c r="A100" s="170" t="s">
        <v>450</v>
      </c>
      <c r="B100" s="170" t="s">
        <v>323</v>
      </c>
      <c r="C100" s="171">
        <v>1069358</v>
      </c>
      <c r="D100" s="172">
        <v>534679.09</v>
      </c>
      <c r="F100" s="173"/>
    </row>
    <row r="101" spans="1:6" x14ac:dyDescent="0.25">
      <c r="A101" s="170" t="s">
        <v>451</v>
      </c>
      <c r="B101" s="170" t="s">
        <v>324</v>
      </c>
      <c r="C101" s="171">
        <v>1788252</v>
      </c>
      <c r="D101" s="172">
        <v>1143012.06</v>
      </c>
      <c r="F101" s="173"/>
    </row>
    <row r="102" spans="1:6" x14ac:dyDescent="0.25">
      <c r="A102" s="170" t="s">
        <v>452</v>
      </c>
      <c r="B102" s="170" t="s">
        <v>233</v>
      </c>
      <c r="C102" s="171">
        <v>21376</v>
      </c>
      <c r="D102" s="172">
        <v>17747.900000000001</v>
      </c>
      <c r="F102" s="173"/>
    </row>
    <row r="103" spans="1:6" x14ac:dyDescent="0.25">
      <c r="A103" s="170" t="s">
        <v>453</v>
      </c>
      <c r="B103" s="170" t="s">
        <v>234</v>
      </c>
      <c r="C103" s="171">
        <v>4100</v>
      </c>
      <c r="D103" s="172">
        <v>0</v>
      </c>
      <c r="F103" s="173"/>
    </row>
    <row r="104" spans="1:6" x14ac:dyDescent="0.25">
      <c r="A104" s="170" t="s">
        <v>454</v>
      </c>
      <c r="B104" s="170" t="s">
        <v>326</v>
      </c>
      <c r="C104" s="171">
        <v>477937</v>
      </c>
      <c r="D104" s="172">
        <v>207394.57</v>
      </c>
      <c r="F104" s="173"/>
    </row>
    <row r="105" spans="1:6" x14ac:dyDescent="0.25">
      <c r="A105" s="170" t="s">
        <v>455</v>
      </c>
      <c r="B105" s="170" t="s">
        <v>327</v>
      </c>
      <c r="C105" s="171">
        <v>8695</v>
      </c>
      <c r="D105" s="172">
        <v>0</v>
      </c>
      <c r="F105" s="173"/>
    </row>
    <row r="106" spans="1:6" x14ac:dyDescent="0.25">
      <c r="A106" s="170" t="s">
        <v>456</v>
      </c>
      <c r="B106" s="170" t="s">
        <v>328</v>
      </c>
      <c r="C106" s="171">
        <v>5475609</v>
      </c>
      <c r="D106" s="172">
        <v>2876014.56</v>
      </c>
      <c r="F106" s="173"/>
    </row>
    <row r="107" spans="1:6" x14ac:dyDescent="0.25">
      <c r="A107" s="170" t="s">
        <v>457</v>
      </c>
      <c r="B107" s="170" t="s">
        <v>329</v>
      </c>
      <c r="C107" s="171">
        <v>165487</v>
      </c>
      <c r="D107" s="172">
        <v>85345.16</v>
      </c>
      <c r="F107" s="173"/>
    </row>
    <row r="108" spans="1:6" x14ac:dyDescent="0.25">
      <c r="A108" s="170" t="s">
        <v>458</v>
      </c>
      <c r="B108" s="170" t="s">
        <v>330</v>
      </c>
      <c r="C108" s="171">
        <v>831953</v>
      </c>
      <c r="D108" s="172">
        <v>1862886.84</v>
      </c>
      <c r="F108" s="173"/>
    </row>
    <row r="109" spans="1:6" x14ac:dyDescent="0.25">
      <c r="A109" s="170" t="s">
        <v>459</v>
      </c>
      <c r="B109" s="170" t="s">
        <v>331</v>
      </c>
      <c r="C109" s="171">
        <v>226607</v>
      </c>
      <c r="D109" s="172">
        <v>205844.83</v>
      </c>
      <c r="F109" s="173"/>
    </row>
    <row r="110" spans="1:6" x14ac:dyDescent="0.25">
      <c r="A110" s="170" t="s">
        <v>460</v>
      </c>
      <c r="B110" s="170" t="s">
        <v>332</v>
      </c>
      <c r="C110" s="171">
        <v>174574</v>
      </c>
      <c r="D110" s="172">
        <v>0</v>
      </c>
      <c r="F110" s="173"/>
    </row>
    <row r="111" spans="1:6" x14ac:dyDescent="0.25">
      <c r="A111" s="170" t="s">
        <v>461</v>
      </c>
      <c r="B111" s="170" t="s">
        <v>333</v>
      </c>
      <c r="C111" s="171">
        <v>13662</v>
      </c>
      <c r="D111" s="172">
        <v>91371.78</v>
      </c>
      <c r="F111" s="173"/>
    </row>
    <row r="112" spans="1:6" x14ac:dyDescent="0.25">
      <c r="A112" s="170" t="s">
        <v>462</v>
      </c>
      <c r="B112" s="170" t="s">
        <v>124</v>
      </c>
      <c r="C112" s="171">
        <v>529041</v>
      </c>
      <c r="D112" s="172">
        <v>205279.61</v>
      </c>
      <c r="F112" s="173"/>
    </row>
    <row r="113" spans="1:6" x14ac:dyDescent="0.25">
      <c r="A113" s="170" t="s">
        <v>463</v>
      </c>
      <c r="B113" s="170" t="s">
        <v>464</v>
      </c>
      <c r="C113" s="171">
        <v>17927</v>
      </c>
      <c r="D113" s="172">
        <v>8212.5</v>
      </c>
      <c r="F113" s="173"/>
    </row>
    <row r="114" spans="1:6" x14ac:dyDescent="0.25">
      <c r="A114" s="170" t="s">
        <v>465</v>
      </c>
      <c r="B114" s="170" t="s">
        <v>334</v>
      </c>
      <c r="C114" s="171">
        <v>1392943</v>
      </c>
      <c r="D114" s="172">
        <v>194618.23</v>
      </c>
      <c r="F114" s="173"/>
    </row>
    <row r="115" spans="1:6" x14ac:dyDescent="0.25">
      <c r="A115" s="170" t="s">
        <v>335</v>
      </c>
      <c r="B115" s="170" t="s">
        <v>466</v>
      </c>
      <c r="C115" s="171">
        <v>1094902</v>
      </c>
      <c r="D115" s="172">
        <v>1067529.1499999999</v>
      </c>
      <c r="F115" s="173"/>
    </row>
    <row r="116" spans="1:6" x14ac:dyDescent="0.25">
      <c r="A116" s="170" t="s">
        <v>336</v>
      </c>
      <c r="B116" s="170" t="s">
        <v>467</v>
      </c>
      <c r="C116" s="171">
        <v>8406237</v>
      </c>
      <c r="D116" s="172">
        <v>270194.06999999995</v>
      </c>
      <c r="F116" s="173"/>
    </row>
    <row r="117" spans="1:6" x14ac:dyDescent="0.25">
      <c r="A117" s="170" t="s">
        <v>337</v>
      </c>
      <c r="B117" s="170" t="s">
        <v>468</v>
      </c>
      <c r="C117" s="171">
        <v>165206</v>
      </c>
      <c r="D117" s="172">
        <v>0</v>
      </c>
      <c r="F117" s="173"/>
    </row>
    <row r="118" spans="1:6" x14ac:dyDescent="0.25">
      <c r="A118" s="170" t="s">
        <v>338</v>
      </c>
      <c r="B118" s="170" t="s">
        <v>469</v>
      </c>
      <c r="C118" s="171">
        <v>63387504</v>
      </c>
      <c r="D118" s="172">
        <v>7009570.0599999996</v>
      </c>
      <c r="F118" s="173"/>
    </row>
    <row r="119" spans="1:6" x14ac:dyDescent="0.25">
      <c r="A119" s="170" t="s">
        <v>339</v>
      </c>
      <c r="B119" s="170" t="s">
        <v>470</v>
      </c>
      <c r="C119" s="171">
        <v>5114685</v>
      </c>
      <c r="D119" s="172">
        <v>0</v>
      </c>
      <c r="F119" s="173"/>
    </row>
    <row r="120" spans="1:6" x14ac:dyDescent="0.25">
      <c r="A120" s="170" t="s">
        <v>340</v>
      </c>
      <c r="B120" s="170" t="s">
        <v>471</v>
      </c>
      <c r="C120" s="171">
        <v>25092631</v>
      </c>
      <c r="D120" s="172">
        <v>42840771.800000004</v>
      </c>
      <c r="F120" s="173"/>
    </row>
    <row r="121" spans="1:6" x14ac:dyDescent="0.25">
      <c r="A121" s="170" t="s">
        <v>341</v>
      </c>
      <c r="B121" s="170" t="s">
        <v>472</v>
      </c>
      <c r="C121" s="171">
        <v>450724</v>
      </c>
      <c r="D121" s="172">
        <v>566657.29</v>
      </c>
      <c r="F121" s="173"/>
    </row>
    <row r="122" spans="1:6" x14ac:dyDescent="0.25">
      <c r="C122" s="173"/>
      <c r="D122" s="173"/>
    </row>
  </sheetData>
  <mergeCells count="1">
    <mergeCell ref="A1:D1"/>
  </mergeCells>
  <printOptions horizontalCentered="1"/>
  <pageMargins left="0.7" right="0.7" top="0.75" bottom="0.75" header="0.3" footer="0.3"/>
  <pageSetup scale="78" firstPageNumber="34" fitToHeight="0" orientation="portrait" useFirstPageNumber="1" r:id="rId1"/>
  <headerFooter differentFirst="1">
    <oddHeader xml:space="preserve">&amp;C&amp;"Arial,Bold"&amp;14Appendix A-7
</oddHeader>
    <oddFooter>&amp;L&amp;"Arial,Regular"&amp;9Note: Column 2 - The FY 2018-19 Public Charter School District Statement of Revenues provided to the Department of Education is restated to align with past reporting procedures.
Date: 9/24/20&amp;R&amp;P</oddFooter>
    <firstHeader>&amp;C&amp;"Arial,Bold"&amp;16Appendix A-7</firstHeader>
    <firstFooter>&amp;L&amp;"Arial,Regular"&amp;10Note: Column 2 - The FY 2018-19 Public Charter School District Statement of Revenues provided to the Department of Education is restated to align with past reporting procedures.
Date: 9/24/20&amp;R&amp;"Arial,Regular"&amp;10&amp;P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9EA86-D7C3-4D52-9169-EB5EB3A419CF}">
  <sheetPr>
    <pageSetUpPr fitToPage="1"/>
  </sheetPr>
  <dimension ref="A1:AM112"/>
  <sheetViews>
    <sheetView zoomScaleNormal="100" workbookViewId="0">
      <selection activeCell="A3" sqref="A3:XFD3"/>
    </sheetView>
  </sheetViews>
  <sheetFormatPr defaultRowHeight="15" x14ac:dyDescent="0.25"/>
  <cols>
    <col min="1" max="1" width="9" style="206" customWidth="1"/>
    <col min="2" max="2" width="80.85546875" style="207" customWidth="1"/>
    <col min="3" max="3" width="14.42578125" style="207" customWidth="1"/>
    <col min="4" max="4" width="13" style="205" customWidth="1"/>
    <col min="5" max="5" width="14" style="205" customWidth="1"/>
    <col min="6" max="6" width="13.28515625" style="206" bestFit="1" customWidth="1"/>
    <col min="7" max="7" width="11.5703125" style="206" bestFit="1" customWidth="1"/>
    <col min="8" max="8" width="13.28515625" style="207" bestFit="1" customWidth="1"/>
    <col min="9" max="10" width="9.140625" style="206"/>
    <col min="11" max="11" width="11.140625" style="206" bestFit="1" customWidth="1"/>
    <col min="12" max="12" width="10.5703125" style="206" bestFit="1" customWidth="1"/>
    <col min="13" max="13" width="11.140625" style="206" bestFit="1" customWidth="1"/>
    <col min="14" max="14" width="16.85546875" style="207" bestFit="1" customWidth="1"/>
    <col min="15" max="15" width="19.42578125" style="206" bestFit="1" customWidth="1"/>
    <col min="16" max="16" width="18.140625" style="206" bestFit="1" customWidth="1"/>
    <col min="17" max="17" width="14.5703125" style="207" bestFit="1" customWidth="1"/>
    <col min="18" max="18" width="10.5703125" style="206" bestFit="1" customWidth="1"/>
    <col min="19" max="19" width="11.5703125" style="206" bestFit="1" customWidth="1"/>
    <col min="20" max="20" width="16.42578125" style="206" bestFit="1" customWidth="1"/>
    <col min="21" max="21" width="10.5703125" style="206" bestFit="1" customWidth="1"/>
    <col min="22" max="22" width="15.28515625" style="207" bestFit="1" customWidth="1"/>
    <col min="23" max="23" width="13.28515625" style="207" bestFit="1" customWidth="1"/>
    <col min="24" max="24" width="23.28515625" style="207" bestFit="1" customWidth="1"/>
    <col min="25" max="26" width="14.85546875" style="206" bestFit="1" customWidth="1"/>
    <col min="27" max="27" width="17.85546875" style="206" bestFit="1" customWidth="1"/>
    <col min="28" max="28" width="13.140625" style="206" customWidth="1"/>
    <col min="29" max="29" width="10.5703125" style="206" bestFit="1" customWidth="1"/>
    <col min="30" max="30" width="13.28515625" style="206" bestFit="1" customWidth="1"/>
    <col min="31" max="31" width="13.5703125" style="206" customWidth="1"/>
    <col min="32" max="32" width="13.28515625" style="206" bestFit="1" customWidth="1"/>
    <col min="33" max="33" width="16.5703125" style="206" customWidth="1"/>
    <col min="34" max="34" width="14.28515625" style="206" bestFit="1" customWidth="1"/>
    <col min="35" max="35" width="14.85546875" style="206" customWidth="1"/>
    <col min="36" max="36" width="18" style="206" bestFit="1" customWidth="1"/>
    <col min="37" max="37" width="11.5703125" style="206" bestFit="1" customWidth="1"/>
    <col min="38" max="38" width="14.7109375" style="206" customWidth="1"/>
    <col min="39" max="39" width="11" style="206" bestFit="1" customWidth="1"/>
    <col min="40" max="16384" width="9.140625" style="207"/>
  </cols>
  <sheetData>
    <row r="1" spans="1:39" x14ac:dyDescent="0.25">
      <c r="A1" s="274" t="s">
        <v>480</v>
      </c>
      <c r="B1" s="274"/>
      <c r="C1" s="274"/>
      <c r="D1" s="274"/>
    </row>
    <row r="2" spans="1:39" ht="39" x14ac:dyDescent="0.25">
      <c r="A2" s="208" t="s">
        <v>86</v>
      </c>
      <c r="B2" s="209" t="s">
        <v>87</v>
      </c>
      <c r="C2" s="210" t="s">
        <v>481</v>
      </c>
      <c r="D2" s="211" t="s">
        <v>482</v>
      </c>
      <c r="E2" s="212"/>
      <c r="F2" s="213"/>
      <c r="G2" s="214"/>
      <c r="H2" s="215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</row>
    <row r="3" spans="1:39" ht="15" customHeight="1" x14ac:dyDescent="0.25">
      <c r="A3" s="208"/>
      <c r="B3" s="209"/>
      <c r="C3" s="216" t="s">
        <v>90</v>
      </c>
      <c r="D3" s="217" t="s">
        <v>91</v>
      </c>
      <c r="E3" s="212"/>
      <c r="F3" s="213"/>
      <c r="G3" s="214"/>
      <c r="H3" s="215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</row>
    <row r="4" spans="1:39" x14ac:dyDescent="0.25">
      <c r="A4" s="218" t="s">
        <v>254</v>
      </c>
      <c r="B4" s="218" t="s">
        <v>354</v>
      </c>
      <c r="C4" s="219">
        <v>527620</v>
      </c>
      <c r="D4" s="220">
        <v>512519</v>
      </c>
      <c r="E4" s="221"/>
      <c r="N4" s="206"/>
      <c r="Q4" s="206"/>
      <c r="V4" s="206"/>
      <c r="W4" s="206"/>
      <c r="X4" s="206"/>
    </row>
    <row r="5" spans="1:39" x14ac:dyDescent="0.25">
      <c r="A5" s="218" t="s">
        <v>257</v>
      </c>
      <c r="B5" s="218" t="s">
        <v>357</v>
      </c>
      <c r="C5" s="219">
        <v>834747</v>
      </c>
      <c r="D5" s="220">
        <v>733890</v>
      </c>
      <c r="E5" s="221"/>
      <c r="V5" s="206"/>
      <c r="X5" s="206"/>
    </row>
    <row r="6" spans="1:39" x14ac:dyDescent="0.25">
      <c r="A6" s="218" t="s">
        <v>483</v>
      </c>
      <c r="B6" s="218" t="s">
        <v>484</v>
      </c>
      <c r="C6" s="219">
        <v>5555</v>
      </c>
      <c r="D6" s="220">
        <v>0</v>
      </c>
      <c r="E6" s="221"/>
    </row>
    <row r="7" spans="1:39" x14ac:dyDescent="0.25">
      <c r="A7" s="218" t="s">
        <v>258</v>
      </c>
      <c r="B7" s="218" t="s">
        <v>358</v>
      </c>
      <c r="C7" s="219">
        <v>126145</v>
      </c>
      <c r="D7" s="220">
        <v>101083</v>
      </c>
      <c r="E7" s="221"/>
    </row>
    <row r="8" spans="1:39" x14ac:dyDescent="0.25">
      <c r="A8" s="218" t="s">
        <v>259</v>
      </c>
      <c r="B8" s="218" t="s">
        <v>359</v>
      </c>
      <c r="C8" s="219">
        <v>6219</v>
      </c>
      <c r="D8" s="220">
        <v>0</v>
      </c>
      <c r="E8" s="221"/>
    </row>
    <row r="9" spans="1:39" x14ac:dyDescent="0.25">
      <c r="A9" s="218" t="s">
        <v>485</v>
      </c>
      <c r="B9" s="218" t="s">
        <v>486</v>
      </c>
      <c r="C9" s="219">
        <v>15223</v>
      </c>
      <c r="D9" s="220">
        <v>0</v>
      </c>
      <c r="E9" s="221"/>
    </row>
    <row r="10" spans="1:39" x14ac:dyDescent="0.25">
      <c r="A10" s="218" t="s">
        <v>260</v>
      </c>
      <c r="B10" s="218" t="s">
        <v>360</v>
      </c>
      <c r="C10" s="219">
        <v>132647</v>
      </c>
      <c r="D10" s="220">
        <v>85573</v>
      </c>
      <c r="E10" s="221"/>
      <c r="W10" s="206"/>
    </row>
    <row r="11" spans="1:39" x14ac:dyDescent="0.25">
      <c r="A11" s="218" t="s">
        <v>261</v>
      </c>
      <c r="B11" s="218" t="s">
        <v>361</v>
      </c>
      <c r="C11" s="219">
        <v>109315</v>
      </c>
      <c r="D11" s="220">
        <v>61355</v>
      </c>
      <c r="E11" s="221"/>
      <c r="W11" s="206"/>
    </row>
    <row r="12" spans="1:39" x14ac:dyDescent="0.25">
      <c r="A12" s="218" t="s">
        <v>262</v>
      </c>
      <c r="B12" s="218" t="s">
        <v>362</v>
      </c>
      <c r="C12" s="219">
        <v>43104</v>
      </c>
      <c r="D12" s="220">
        <v>37508</v>
      </c>
      <c r="E12" s="221"/>
      <c r="W12" s="206"/>
    </row>
    <row r="13" spans="1:39" x14ac:dyDescent="0.25">
      <c r="A13" s="218" t="s">
        <v>263</v>
      </c>
      <c r="B13" s="218" t="s">
        <v>363</v>
      </c>
      <c r="C13" s="219">
        <v>595596</v>
      </c>
      <c r="D13" s="220">
        <v>585296</v>
      </c>
      <c r="E13" s="221"/>
      <c r="N13" s="206"/>
      <c r="Q13" s="206"/>
      <c r="W13" s="206"/>
      <c r="X13" s="206"/>
    </row>
    <row r="14" spans="1:39" x14ac:dyDescent="0.25">
      <c r="A14" s="218" t="s">
        <v>264</v>
      </c>
      <c r="B14" s="218" t="s">
        <v>364</v>
      </c>
      <c r="C14" s="219">
        <v>3114811</v>
      </c>
      <c r="D14" s="220">
        <v>2595586</v>
      </c>
      <c r="E14" s="221"/>
      <c r="N14" s="206"/>
      <c r="Q14" s="206"/>
      <c r="V14" s="206"/>
      <c r="W14" s="206"/>
      <c r="X14" s="206"/>
    </row>
    <row r="15" spans="1:39" x14ac:dyDescent="0.25">
      <c r="A15" s="218" t="s">
        <v>266</v>
      </c>
      <c r="B15" s="218" t="s">
        <v>366</v>
      </c>
      <c r="C15" s="219">
        <v>3463559</v>
      </c>
      <c r="D15" s="220">
        <v>3392997</v>
      </c>
      <c r="E15" s="221"/>
      <c r="N15" s="206"/>
      <c r="Q15" s="206"/>
      <c r="V15" s="206"/>
      <c r="W15" s="206"/>
      <c r="X15" s="206"/>
    </row>
    <row r="16" spans="1:39" x14ac:dyDescent="0.25">
      <c r="A16" s="218" t="s">
        <v>367</v>
      </c>
      <c r="B16" s="218" t="s">
        <v>487</v>
      </c>
      <c r="C16" s="219">
        <v>1194907</v>
      </c>
      <c r="D16" s="220">
        <v>568228</v>
      </c>
      <c r="E16" s="221"/>
      <c r="W16" s="206"/>
    </row>
    <row r="17" spans="1:24" x14ac:dyDescent="0.25">
      <c r="A17" s="218" t="s">
        <v>369</v>
      </c>
      <c r="B17" s="218" t="s">
        <v>269</v>
      </c>
      <c r="C17" s="219">
        <v>0</v>
      </c>
      <c r="D17" s="220">
        <v>4052</v>
      </c>
      <c r="E17" s="221"/>
    </row>
    <row r="18" spans="1:24" x14ac:dyDescent="0.25">
      <c r="A18" s="218" t="s">
        <v>371</v>
      </c>
      <c r="B18" s="218" t="s">
        <v>271</v>
      </c>
      <c r="C18" s="219">
        <v>691909</v>
      </c>
      <c r="D18" s="220">
        <v>676876</v>
      </c>
      <c r="E18" s="221"/>
      <c r="H18" s="206"/>
      <c r="N18" s="206"/>
      <c r="Q18" s="206"/>
      <c r="V18" s="206"/>
      <c r="W18" s="206"/>
      <c r="X18" s="206"/>
    </row>
    <row r="19" spans="1:24" x14ac:dyDescent="0.25">
      <c r="A19" s="218" t="s">
        <v>372</v>
      </c>
      <c r="B19" s="218" t="s">
        <v>272</v>
      </c>
      <c r="C19" s="219">
        <v>524926</v>
      </c>
      <c r="D19" s="220">
        <v>539926</v>
      </c>
      <c r="E19" s="221"/>
      <c r="N19" s="206"/>
      <c r="Q19" s="206"/>
      <c r="V19" s="206"/>
    </row>
    <row r="20" spans="1:24" x14ac:dyDescent="0.25">
      <c r="A20" s="218" t="s">
        <v>373</v>
      </c>
      <c r="B20" s="218" t="s">
        <v>273</v>
      </c>
      <c r="C20" s="219">
        <v>3602130</v>
      </c>
      <c r="D20" s="220">
        <v>3587130</v>
      </c>
      <c r="E20" s="221"/>
    </row>
    <row r="21" spans="1:24" x14ac:dyDescent="0.25">
      <c r="A21" s="218" t="s">
        <v>488</v>
      </c>
      <c r="B21" s="218" t="s">
        <v>489</v>
      </c>
      <c r="C21" s="219">
        <v>9800</v>
      </c>
      <c r="D21" s="220">
        <v>0</v>
      </c>
      <c r="E21" s="221"/>
    </row>
    <row r="22" spans="1:24" x14ac:dyDescent="0.25">
      <c r="A22" s="218" t="s">
        <v>375</v>
      </c>
      <c r="B22" s="218" t="s">
        <v>92</v>
      </c>
      <c r="C22" s="219">
        <v>1267892</v>
      </c>
      <c r="D22" s="220">
        <v>660142</v>
      </c>
      <c r="E22" s="221"/>
    </row>
    <row r="23" spans="1:24" x14ac:dyDescent="0.25">
      <c r="A23" s="218" t="s">
        <v>376</v>
      </c>
      <c r="B23" s="218" t="s">
        <v>490</v>
      </c>
      <c r="C23" s="219">
        <v>206581</v>
      </c>
      <c r="D23" s="220">
        <v>97809</v>
      </c>
      <c r="E23" s="221"/>
    </row>
    <row r="24" spans="1:24" x14ac:dyDescent="0.25">
      <c r="A24" s="218" t="s">
        <v>377</v>
      </c>
      <c r="B24" s="218" t="s">
        <v>93</v>
      </c>
      <c r="C24" s="219">
        <v>2157718</v>
      </c>
      <c r="D24" s="220">
        <v>1052383</v>
      </c>
      <c r="E24" s="221"/>
    </row>
    <row r="25" spans="1:24" x14ac:dyDescent="0.25">
      <c r="A25" s="218" t="s">
        <v>378</v>
      </c>
      <c r="B25" s="218" t="s">
        <v>491</v>
      </c>
      <c r="C25" s="219">
        <v>1213776</v>
      </c>
      <c r="D25" s="220">
        <v>637449</v>
      </c>
      <c r="E25" s="221"/>
    </row>
    <row r="26" spans="1:24" x14ac:dyDescent="0.25">
      <c r="A26" s="218" t="s">
        <v>381</v>
      </c>
      <c r="B26" s="218" t="s">
        <v>94</v>
      </c>
      <c r="C26" s="219">
        <v>42802976</v>
      </c>
      <c r="D26" s="220">
        <v>21686009</v>
      </c>
      <c r="E26" s="221"/>
    </row>
    <row r="27" spans="1:24" x14ac:dyDescent="0.25">
      <c r="A27" s="218" t="s">
        <v>382</v>
      </c>
      <c r="B27" s="218" t="s">
        <v>225</v>
      </c>
      <c r="C27" s="219">
        <v>2190207</v>
      </c>
      <c r="D27" s="220">
        <v>1116027</v>
      </c>
      <c r="E27" s="221"/>
    </row>
    <row r="28" spans="1:24" x14ac:dyDescent="0.25">
      <c r="A28" s="218" t="s">
        <v>492</v>
      </c>
      <c r="B28" s="218" t="s">
        <v>493</v>
      </c>
      <c r="C28" s="219">
        <v>5654753</v>
      </c>
      <c r="D28" s="220">
        <v>2877779</v>
      </c>
      <c r="E28" s="221"/>
    </row>
    <row r="29" spans="1:24" x14ac:dyDescent="0.25">
      <c r="A29" s="218" t="s">
        <v>383</v>
      </c>
      <c r="B29" s="218" t="s">
        <v>95</v>
      </c>
      <c r="C29" s="219">
        <v>644289</v>
      </c>
      <c r="D29" s="220">
        <v>329950</v>
      </c>
      <c r="E29" s="221"/>
    </row>
    <row r="30" spans="1:24" x14ac:dyDescent="0.25">
      <c r="A30" s="218" t="s">
        <v>385</v>
      </c>
      <c r="B30" s="218" t="s">
        <v>280</v>
      </c>
      <c r="C30" s="219">
        <v>402200</v>
      </c>
      <c r="D30" s="220">
        <v>200000</v>
      </c>
      <c r="E30" s="221"/>
    </row>
    <row r="31" spans="1:24" x14ac:dyDescent="0.25">
      <c r="A31" s="218" t="s">
        <v>494</v>
      </c>
      <c r="B31" s="218" t="s">
        <v>495</v>
      </c>
      <c r="C31" s="219">
        <v>83</v>
      </c>
      <c r="D31" s="220">
        <v>0</v>
      </c>
      <c r="E31" s="221"/>
    </row>
    <row r="32" spans="1:24" x14ac:dyDescent="0.25">
      <c r="A32" s="218" t="s">
        <v>388</v>
      </c>
      <c r="B32" s="218" t="s">
        <v>283</v>
      </c>
      <c r="C32" s="219">
        <v>8086586</v>
      </c>
      <c r="D32" s="220">
        <v>8086586.7699999996</v>
      </c>
      <c r="E32" s="221"/>
    </row>
    <row r="33" spans="1:5" x14ac:dyDescent="0.25">
      <c r="A33" s="218" t="s">
        <v>389</v>
      </c>
      <c r="B33" s="218" t="s">
        <v>284</v>
      </c>
      <c r="C33" s="219">
        <v>16877416</v>
      </c>
      <c r="D33" s="220">
        <v>16941602.510000002</v>
      </c>
      <c r="E33" s="221"/>
    </row>
    <row r="34" spans="1:5" x14ac:dyDescent="0.25">
      <c r="A34" s="218" t="s">
        <v>390</v>
      </c>
      <c r="B34" s="218" t="s">
        <v>285</v>
      </c>
      <c r="C34" s="219">
        <v>9417154</v>
      </c>
      <c r="D34" s="220">
        <v>9991966.0500000007</v>
      </c>
      <c r="E34" s="221"/>
    </row>
    <row r="35" spans="1:5" x14ac:dyDescent="0.25">
      <c r="A35" s="218" t="s">
        <v>391</v>
      </c>
      <c r="B35" s="218" t="s">
        <v>286</v>
      </c>
      <c r="C35" s="219">
        <v>173593</v>
      </c>
      <c r="D35" s="220">
        <v>10155.120000000001</v>
      </c>
      <c r="E35" s="221"/>
    </row>
    <row r="36" spans="1:5" x14ac:dyDescent="0.25">
      <c r="A36" s="218" t="s">
        <v>392</v>
      </c>
      <c r="B36" s="218" t="s">
        <v>496</v>
      </c>
      <c r="C36" s="219">
        <v>2606205</v>
      </c>
      <c r="D36" s="220">
        <v>2893783.58</v>
      </c>
      <c r="E36" s="221"/>
    </row>
    <row r="37" spans="1:5" x14ac:dyDescent="0.25">
      <c r="A37" s="218" t="s">
        <v>393</v>
      </c>
      <c r="B37" s="218" t="s">
        <v>288</v>
      </c>
      <c r="C37" s="219">
        <v>12271</v>
      </c>
      <c r="D37" s="220">
        <v>15357.13</v>
      </c>
      <c r="E37" s="221"/>
    </row>
    <row r="38" spans="1:5" x14ac:dyDescent="0.25">
      <c r="A38" s="218" t="s">
        <v>394</v>
      </c>
      <c r="B38" s="218" t="s">
        <v>289</v>
      </c>
      <c r="C38" s="219">
        <v>176903</v>
      </c>
      <c r="D38" s="220">
        <v>194724.43</v>
      </c>
      <c r="E38" s="221"/>
    </row>
    <row r="39" spans="1:5" x14ac:dyDescent="0.25">
      <c r="A39" s="218" t="s">
        <v>395</v>
      </c>
      <c r="B39" s="218" t="s">
        <v>290</v>
      </c>
      <c r="C39" s="219">
        <v>80849</v>
      </c>
      <c r="D39" s="220">
        <v>81376.86</v>
      </c>
      <c r="E39" s="221"/>
    </row>
    <row r="40" spans="1:5" x14ac:dyDescent="0.25">
      <c r="A40" s="218" t="s">
        <v>396</v>
      </c>
      <c r="B40" s="218" t="s">
        <v>291</v>
      </c>
      <c r="C40" s="219">
        <v>5376157</v>
      </c>
      <c r="D40" s="220">
        <v>5720632.9699999997</v>
      </c>
      <c r="E40" s="221"/>
    </row>
    <row r="41" spans="1:5" x14ac:dyDescent="0.25">
      <c r="A41" s="218" t="s">
        <v>397</v>
      </c>
      <c r="B41" s="218" t="s">
        <v>292</v>
      </c>
      <c r="C41" s="219">
        <v>222031</v>
      </c>
      <c r="D41" s="220">
        <v>222030.5</v>
      </c>
      <c r="E41" s="221"/>
    </row>
    <row r="42" spans="1:5" x14ac:dyDescent="0.25">
      <c r="A42" s="218" t="s">
        <v>399</v>
      </c>
      <c r="B42" s="218" t="s">
        <v>294</v>
      </c>
      <c r="C42" s="219">
        <v>76114</v>
      </c>
      <c r="D42" s="220">
        <v>76112.62</v>
      </c>
      <c r="E42" s="221"/>
    </row>
    <row r="43" spans="1:5" x14ac:dyDescent="0.25">
      <c r="A43" s="218" t="s">
        <v>400</v>
      </c>
      <c r="B43" s="218" t="s">
        <v>497</v>
      </c>
      <c r="C43" s="219">
        <v>9414673</v>
      </c>
      <c r="D43" s="220">
        <v>9563622.3399999999</v>
      </c>
      <c r="E43" s="221"/>
    </row>
    <row r="44" spans="1:5" x14ac:dyDescent="0.25">
      <c r="A44" s="218" t="s">
        <v>401</v>
      </c>
      <c r="B44" s="218" t="s">
        <v>296</v>
      </c>
      <c r="C44" s="219">
        <v>1562162</v>
      </c>
      <c r="D44" s="220">
        <v>1655281.82</v>
      </c>
      <c r="E44" s="221"/>
    </row>
    <row r="45" spans="1:5" x14ac:dyDescent="0.25">
      <c r="A45" s="218" t="s">
        <v>402</v>
      </c>
      <c r="B45" s="218" t="s">
        <v>297</v>
      </c>
      <c r="C45" s="219">
        <v>949541</v>
      </c>
      <c r="D45" s="220">
        <v>950134.68</v>
      </c>
      <c r="E45" s="221"/>
    </row>
    <row r="46" spans="1:5" x14ac:dyDescent="0.25">
      <c r="A46" s="218" t="s">
        <v>403</v>
      </c>
      <c r="B46" s="218" t="s">
        <v>298</v>
      </c>
      <c r="C46" s="219">
        <v>414638</v>
      </c>
      <c r="D46" s="220">
        <v>439273.65</v>
      </c>
      <c r="E46" s="221"/>
    </row>
    <row r="47" spans="1:5" x14ac:dyDescent="0.25">
      <c r="A47" s="218" t="s">
        <v>404</v>
      </c>
      <c r="B47" s="218" t="s">
        <v>299</v>
      </c>
      <c r="C47" s="219">
        <v>72982</v>
      </c>
      <c r="D47" s="220">
        <v>0</v>
      </c>
      <c r="E47" s="221"/>
    </row>
    <row r="48" spans="1:5" x14ac:dyDescent="0.25">
      <c r="A48" s="218" t="s">
        <v>405</v>
      </c>
      <c r="B48" s="218" t="s">
        <v>300</v>
      </c>
      <c r="C48" s="219">
        <v>2214986</v>
      </c>
      <c r="D48" s="220">
        <v>2308423.0499999998</v>
      </c>
      <c r="E48" s="221"/>
    </row>
    <row r="49" spans="1:5" x14ac:dyDescent="0.25">
      <c r="A49" s="218" t="s">
        <v>406</v>
      </c>
      <c r="B49" s="218" t="s">
        <v>301</v>
      </c>
      <c r="C49" s="219">
        <v>5031242</v>
      </c>
      <c r="D49" s="220">
        <v>5139147.82</v>
      </c>
      <c r="E49" s="221"/>
    </row>
    <row r="50" spans="1:5" x14ac:dyDescent="0.25">
      <c r="A50" s="218" t="s">
        <v>407</v>
      </c>
      <c r="B50" s="218" t="s">
        <v>302</v>
      </c>
      <c r="C50" s="219">
        <v>396861</v>
      </c>
      <c r="D50" s="220">
        <v>411289.83</v>
      </c>
      <c r="E50" s="221"/>
    </row>
    <row r="51" spans="1:5" x14ac:dyDescent="0.25">
      <c r="A51" s="218" t="s">
        <v>409</v>
      </c>
      <c r="B51" s="218" t="s">
        <v>304</v>
      </c>
      <c r="C51" s="219">
        <v>8561</v>
      </c>
      <c r="D51" s="220">
        <v>0</v>
      </c>
      <c r="E51" s="221"/>
    </row>
    <row r="52" spans="1:5" x14ac:dyDescent="0.25">
      <c r="A52" s="218" t="s">
        <v>498</v>
      </c>
      <c r="B52" s="218" t="s">
        <v>499</v>
      </c>
      <c r="C52" s="219">
        <v>4068</v>
      </c>
      <c r="D52" s="220">
        <v>0</v>
      </c>
      <c r="E52" s="221"/>
    </row>
    <row r="53" spans="1:5" x14ac:dyDescent="0.25">
      <c r="A53" s="218" t="s">
        <v>477</v>
      </c>
      <c r="B53" s="218" t="s">
        <v>97</v>
      </c>
      <c r="C53" s="219">
        <v>67539081</v>
      </c>
      <c r="D53" s="220">
        <v>0</v>
      </c>
      <c r="E53" s="221"/>
    </row>
    <row r="54" spans="1:5" x14ac:dyDescent="0.25">
      <c r="A54" s="218" t="s">
        <v>500</v>
      </c>
      <c r="B54" s="218" t="s">
        <v>501</v>
      </c>
      <c r="C54" s="219">
        <v>7600</v>
      </c>
      <c r="D54" s="220">
        <v>200</v>
      </c>
      <c r="E54" s="221"/>
    </row>
    <row r="55" spans="1:5" x14ac:dyDescent="0.25">
      <c r="A55" s="218" t="s">
        <v>413</v>
      </c>
      <c r="B55" s="218" t="s">
        <v>502</v>
      </c>
      <c r="C55" s="219">
        <v>55632</v>
      </c>
      <c r="D55" s="220">
        <v>0</v>
      </c>
      <c r="E55" s="221"/>
    </row>
    <row r="56" spans="1:5" x14ac:dyDescent="0.25">
      <c r="A56" s="218" t="s">
        <v>414</v>
      </c>
      <c r="B56" s="218" t="s">
        <v>98</v>
      </c>
      <c r="C56" s="219">
        <v>18243</v>
      </c>
      <c r="D56" s="220">
        <v>6968</v>
      </c>
      <c r="E56" s="221"/>
    </row>
    <row r="57" spans="1:5" x14ac:dyDescent="0.25">
      <c r="A57" s="218" t="s">
        <v>416</v>
      </c>
      <c r="B57" s="218" t="s">
        <v>101</v>
      </c>
      <c r="C57" s="219">
        <v>9490</v>
      </c>
      <c r="D57" s="220">
        <v>0</v>
      </c>
      <c r="E57" s="221"/>
    </row>
    <row r="58" spans="1:5" x14ac:dyDescent="0.25">
      <c r="A58" s="218" t="s">
        <v>417</v>
      </c>
      <c r="B58" s="218" t="s">
        <v>102</v>
      </c>
      <c r="C58" s="219">
        <v>9264</v>
      </c>
      <c r="D58" s="220">
        <v>0</v>
      </c>
      <c r="E58" s="221"/>
    </row>
    <row r="59" spans="1:5" x14ac:dyDescent="0.25">
      <c r="A59" s="218" t="s">
        <v>418</v>
      </c>
      <c r="B59" s="218" t="s">
        <v>104</v>
      </c>
      <c r="C59" s="219">
        <v>116958</v>
      </c>
      <c r="D59" s="220">
        <v>60090</v>
      </c>
      <c r="E59" s="221"/>
    </row>
    <row r="60" spans="1:5" x14ac:dyDescent="0.25">
      <c r="A60" s="218" t="s">
        <v>419</v>
      </c>
      <c r="B60" s="218" t="s">
        <v>306</v>
      </c>
      <c r="C60" s="219">
        <v>20000</v>
      </c>
      <c r="D60" s="220">
        <v>10000</v>
      </c>
      <c r="E60" s="221"/>
    </row>
    <row r="61" spans="1:5" x14ac:dyDescent="0.25">
      <c r="A61" s="218" t="s">
        <v>420</v>
      </c>
      <c r="B61" s="218" t="s">
        <v>503</v>
      </c>
      <c r="C61" s="219">
        <v>487945</v>
      </c>
      <c r="D61" s="220">
        <v>252382</v>
      </c>
      <c r="E61" s="221"/>
    </row>
    <row r="62" spans="1:5" x14ac:dyDescent="0.25">
      <c r="A62" s="218" t="s">
        <v>421</v>
      </c>
      <c r="B62" s="218" t="s">
        <v>105</v>
      </c>
      <c r="C62" s="219">
        <v>626680</v>
      </c>
      <c r="D62" s="220">
        <v>320413</v>
      </c>
      <c r="E62" s="221"/>
    </row>
    <row r="63" spans="1:5" x14ac:dyDescent="0.25">
      <c r="A63" s="218" t="s">
        <v>423</v>
      </c>
      <c r="B63" s="218" t="s">
        <v>106</v>
      </c>
      <c r="C63" s="219">
        <v>3520998</v>
      </c>
      <c r="D63" s="220">
        <v>1758797</v>
      </c>
      <c r="E63" s="221"/>
    </row>
    <row r="64" spans="1:5" x14ac:dyDescent="0.25">
      <c r="A64" s="218" t="s">
        <v>424</v>
      </c>
      <c r="B64" s="218" t="s">
        <v>504</v>
      </c>
      <c r="C64" s="219">
        <v>1034437</v>
      </c>
      <c r="D64" s="220">
        <v>498580</v>
      </c>
      <c r="E64" s="221"/>
    </row>
    <row r="65" spans="1:5" x14ac:dyDescent="0.25">
      <c r="A65" s="218" t="s">
        <v>425</v>
      </c>
      <c r="B65" s="218" t="s">
        <v>108</v>
      </c>
      <c r="C65" s="219">
        <v>6281363</v>
      </c>
      <c r="D65" s="220">
        <v>3178418</v>
      </c>
      <c r="E65" s="221"/>
    </row>
    <row r="66" spans="1:5" x14ac:dyDescent="0.25">
      <c r="A66" s="218" t="s">
        <v>426</v>
      </c>
      <c r="B66" s="218" t="s">
        <v>109</v>
      </c>
      <c r="C66" s="219">
        <v>1588051</v>
      </c>
      <c r="D66" s="220">
        <v>810869</v>
      </c>
      <c r="E66" s="221"/>
    </row>
    <row r="67" spans="1:5" x14ac:dyDescent="0.25">
      <c r="A67" s="218" t="s">
        <v>505</v>
      </c>
      <c r="B67" s="218" t="s">
        <v>277</v>
      </c>
      <c r="C67" s="219">
        <v>12654</v>
      </c>
      <c r="D67" s="220">
        <v>0</v>
      </c>
      <c r="E67" s="221"/>
    </row>
    <row r="68" spans="1:5" x14ac:dyDescent="0.25">
      <c r="A68" s="218" t="s">
        <v>427</v>
      </c>
      <c r="B68" s="218" t="s">
        <v>110</v>
      </c>
      <c r="C68" s="219">
        <v>203251</v>
      </c>
      <c r="D68" s="220">
        <v>102256</v>
      </c>
      <c r="E68" s="221"/>
    </row>
    <row r="69" spans="1:5" x14ac:dyDescent="0.25">
      <c r="A69" s="218" t="s">
        <v>429</v>
      </c>
      <c r="B69" s="218" t="s">
        <v>506</v>
      </c>
      <c r="C69" s="219">
        <v>2872233</v>
      </c>
      <c r="D69" s="220">
        <v>1639000</v>
      </c>
      <c r="E69" s="221"/>
    </row>
    <row r="70" spans="1:5" x14ac:dyDescent="0.25">
      <c r="A70" s="218" t="s">
        <v>430</v>
      </c>
      <c r="B70" s="218" t="s">
        <v>95</v>
      </c>
      <c r="C70" s="219">
        <v>26725</v>
      </c>
      <c r="D70" s="220">
        <v>11600</v>
      </c>
      <c r="E70" s="221"/>
    </row>
    <row r="71" spans="1:5" x14ac:dyDescent="0.25">
      <c r="A71" s="218" t="s">
        <v>431</v>
      </c>
      <c r="B71" s="218" t="s">
        <v>115</v>
      </c>
      <c r="C71" s="219">
        <v>167491398</v>
      </c>
      <c r="D71" s="220">
        <v>84953517</v>
      </c>
      <c r="E71" s="221"/>
    </row>
    <row r="72" spans="1:5" x14ac:dyDescent="0.25">
      <c r="A72" s="218" t="s">
        <v>433</v>
      </c>
      <c r="B72" s="218" t="s">
        <v>118</v>
      </c>
      <c r="C72" s="219">
        <v>511</v>
      </c>
      <c r="D72" s="220">
        <v>0</v>
      </c>
      <c r="E72" s="221"/>
    </row>
    <row r="73" spans="1:5" x14ac:dyDescent="0.25">
      <c r="A73" s="218" t="s">
        <v>434</v>
      </c>
      <c r="B73" s="218" t="s">
        <v>507</v>
      </c>
      <c r="C73" s="219">
        <v>83089</v>
      </c>
      <c r="D73" s="220">
        <v>45924</v>
      </c>
      <c r="E73" s="221"/>
    </row>
    <row r="74" spans="1:5" x14ac:dyDescent="0.25">
      <c r="A74" s="218" t="s">
        <v>435</v>
      </c>
      <c r="B74" s="218" t="s">
        <v>120</v>
      </c>
      <c r="C74" s="219">
        <v>1260664</v>
      </c>
      <c r="D74" s="220">
        <v>612575</v>
      </c>
      <c r="E74" s="221"/>
    </row>
    <row r="75" spans="1:5" x14ac:dyDescent="0.25">
      <c r="A75" s="218" t="s">
        <v>436</v>
      </c>
      <c r="B75" s="218" t="s">
        <v>312</v>
      </c>
      <c r="C75" s="219">
        <v>136501</v>
      </c>
      <c r="D75" s="220">
        <v>18590</v>
      </c>
      <c r="E75" s="221"/>
    </row>
    <row r="76" spans="1:5" x14ac:dyDescent="0.25">
      <c r="A76" s="218" t="s">
        <v>508</v>
      </c>
      <c r="B76" s="218" t="s">
        <v>509</v>
      </c>
      <c r="C76" s="219">
        <v>14453</v>
      </c>
      <c r="D76" s="220">
        <v>0</v>
      </c>
      <c r="E76" s="221"/>
    </row>
    <row r="77" spans="1:5" x14ac:dyDescent="0.25">
      <c r="A77" s="218" t="s">
        <v>437</v>
      </c>
      <c r="B77" s="218" t="s">
        <v>510</v>
      </c>
      <c r="C77" s="219">
        <v>129799</v>
      </c>
      <c r="D77" s="220">
        <v>0</v>
      </c>
      <c r="E77" s="221"/>
    </row>
    <row r="78" spans="1:5" x14ac:dyDescent="0.25">
      <c r="A78" s="218" t="s">
        <v>445</v>
      </c>
      <c r="B78" s="218" t="s">
        <v>511</v>
      </c>
      <c r="C78" s="219">
        <v>186025</v>
      </c>
      <c r="D78" s="220">
        <v>17177</v>
      </c>
      <c r="E78" s="221"/>
    </row>
    <row r="79" spans="1:5" x14ac:dyDescent="0.25">
      <c r="A79" s="218" t="s">
        <v>446</v>
      </c>
      <c r="B79" s="218" t="s">
        <v>320</v>
      </c>
      <c r="C79" s="219">
        <v>270323</v>
      </c>
      <c r="D79" s="220">
        <v>27204</v>
      </c>
      <c r="E79" s="221"/>
    </row>
    <row r="80" spans="1:5" x14ac:dyDescent="0.25">
      <c r="A80" s="218" t="s">
        <v>447</v>
      </c>
      <c r="B80" s="218" t="s">
        <v>321</v>
      </c>
      <c r="C80" s="219">
        <v>123359</v>
      </c>
      <c r="D80" s="220">
        <v>0</v>
      </c>
      <c r="E80" s="221"/>
    </row>
    <row r="81" spans="1:5" x14ac:dyDescent="0.25">
      <c r="A81" s="218" t="s">
        <v>448</v>
      </c>
      <c r="B81" s="218" t="s">
        <v>512</v>
      </c>
      <c r="C81" s="219">
        <v>125445</v>
      </c>
      <c r="D81" s="220">
        <v>64653</v>
      </c>
      <c r="E81" s="221"/>
    </row>
    <row r="82" spans="1:5" x14ac:dyDescent="0.25">
      <c r="A82" s="218" t="s">
        <v>449</v>
      </c>
      <c r="B82" s="218" t="s">
        <v>123</v>
      </c>
      <c r="C82" s="219">
        <v>6027004</v>
      </c>
      <c r="D82" s="220">
        <v>3028498</v>
      </c>
      <c r="E82" s="221"/>
    </row>
    <row r="83" spans="1:5" x14ac:dyDescent="0.25">
      <c r="A83" s="218" t="s">
        <v>513</v>
      </c>
      <c r="B83" s="218" t="s">
        <v>514</v>
      </c>
      <c r="C83" s="219">
        <v>8767</v>
      </c>
      <c r="D83" s="220">
        <v>0</v>
      </c>
      <c r="E83" s="221"/>
    </row>
    <row r="84" spans="1:5" x14ac:dyDescent="0.25">
      <c r="A84" s="218" t="s">
        <v>450</v>
      </c>
      <c r="B84" s="218" t="s">
        <v>323</v>
      </c>
      <c r="C84" s="219">
        <v>524469</v>
      </c>
      <c r="D84" s="220">
        <v>272500</v>
      </c>
      <c r="E84" s="221"/>
    </row>
    <row r="85" spans="1:5" x14ac:dyDescent="0.25">
      <c r="A85" s="218" t="s">
        <v>451</v>
      </c>
      <c r="B85" s="218" t="s">
        <v>324</v>
      </c>
      <c r="C85" s="219">
        <v>1491009</v>
      </c>
      <c r="D85" s="220">
        <v>0</v>
      </c>
      <c r="E85" s="221"/>
    </row>
    <row r="86" spans="1:5" x14ac:dyDescent="0.25">
      <c r="A86" s="218" t="s">
        <v>452</v>
      </c>
      <c r="B86" s="218" t="s">
        <v>233</v>
      </c>
      <c r="C86" s="219">
        <v>43021</v>
      </c>
      <c r="D86" s="220">
        <v>25321</v>
      </c>
      <c r="E86" s="221"/>
    </row>
    <row r="87" spans="1:5" x14ac:dyDescent="0.25">
      <c r="A87" s="218" t="s">
        <v>454</v>
      </c>
      <c r="B87" s="218" t="s">
        <v>326</v>
      </c>
      <c r="C87" s="219">
        <v>569407</v>
      </c>
      <c r="D87" s="220">
        <v>278734</v>
      </c>
      <c r="E87" s="221"/>
    </row>
    <row r="88" spans="1:5" x14ac:dyDescent="0.25">
      <c r="A88" s="218" t="s">
        <v>456</v>
      </c>
      <c r="B88" s="218" t="s">
        <v>328</v>
      </c>
      <c r="C88" s="219">
        <v>3831662</v>
      </c>
      <c r="D88" s="220">
        <v>1739196</v>
      </c>
      <c r="E88" s="221"/>
    </row>
    <row r="89" spans="1:5" x14ac:dyDescent="0.25">
      <c r="A89" s="218" t="s">
        <v>457</v>
      </c>
      <c r="B89" s="218" t="s">
        <v>329</v>
      </c>
      <c r="C89" s="219">
        <v>181448</v>
      </c>
      <c r="D89" s="220">
        <v>95634</v>
      </c>
      <c r="E89" s="221"/>
    </row>
    <row r="90" spans="1:5" x14ac:dyDescent="0.25">
      <c r="A90" s="218" t="s">
        <v>458</v>
      </c>
      <c r="B90" s="218" t="s">
        <v>330</v>
      </c>
      <c r="C90" s="219">
        <v>815987</v>
      </c>
      <c r="D90" s="220">
        <v>762161</v>
      </c>
      <c r="E90" s="221"/>
    </row>
    <row r="91" spans="1:5" x14ac:dyDescent="0.25">
      <c r="A91" s="218" t="s">
        <v>459</v>
      </c>
      <c r="B91" s="218" t="s">
        <v>331</v>
      </c>
      <c r="C91" s="219">
        <v>233781</v>
      </c>
      <c r="D91" s="220">
        <v>283110</v>
      </c>
      <c r="E91" s="221"/>
    </row>
    <row r="92" spans="1:5" x14ac:dyDescent="0.25">
      <c r="A92" s="218" t="s">
        <v>460</v>
      </c>
      <c r="B92" s="218" t="s">
        <v>332</v>
      </c>
      <c r="C92" s="219">
        <v>321970</v>
      </c>
      <c r="D92" s="220">
        <v>81844</v>
      </c>
      <c r="E92" s="221"/>
    </row>
    <row r="93" spans="1:5" x14ac:dyDescent="0.25">
      <c r="A93" s="218" t="s">
        <v>462</v>
      </c>
      <c r="B93" s="218" t="s">
        <v>124</v>
      </c>
      <c r="C93" s="219">
        <v>184738</v>
      </c>
      <c r="D93" s="220">
        <v>84380</v>
      </c>
      <c r="E93" s="221"/>
    </row>
    <row r="94" spans="1:5" x14ac:dyDescent="0.25">
      <c r="A94" s="218" t="s">
        <v>515</v>
      </c>
      <c r="B94" s="218" t="s">
        <v>516</v>
      </c>
      <c r="C94" s="219">
        <v>12190</v>
      </c>
      <c r="D94" s="220">
        <v>1510</v>
      </c>
      <c r="E94" s="221"/>
    </row>
    <row r="95" spans="1:5" x14ac:dyDescent="0.25">
      <c r="A95" s="218" t="s">
        <v>517</v>
      </c>
      <c r="B95" s="218" t="s">
        <v>518</v>
      </c>
      <c r="C95" s="219">
        <v>606951</v>
      </c>
      <c r="D95" s="220">
        <v>364153</v>
      </c>
      <c r="E95" s="221"/>
    </row>
    <row r="96" spans="1:5" x14ac:dyDescent="0.25">
      <c r="A96" s="218" t="s">
        <v>519</v>
      </c>
      <c r="B96" s="218" t="s">
        <v>520</v>
      </c>
      <c r="C96" s="219">
        <v>0</v>
      </c>
      <c r="D96" s="220">
        <v>205190</v>
      </c>
      <c r="E96" s="221"/>
    </row>
    <row r="97" spans="1:24" x14ac:dyDescent="0.25">
      <c r="A97" s="218" t="s">
        <v>521</v>
      </c>
      <c r="B97" s="218" t="s">
        <v>522</v>
      </c>
      <c r="C97" s="219">
        <v>81671</v>
      </c>
      <c r="D97" s="220">
        <v>72813</v>
      </c>
      <c r="E97" s="221"/>
    </row>
    <row r="98" spans="1:24" x14ac:dyDescent="0.25">
      <c r="A98" s="218" t="s">
        <v>463</v>
      </c>
      <c r="B98" s="218" t="s">
        <v>523</v>
      </c>
      <c r="C98" s="219">
        <v>317337</v>
      </c>
      <c r="D98" s="220">
        <v>161544</v>
      </c>
      <c r="E98" s="221"/>
    </row>
    <row r="99" spans="1:24" x14ac:dyDescent="0.25">
      <c r="A99" s="218" t="s">
        <v>465</v>
      </c>
      <c r="B99" s="218" t="s">
        <v>334</v>
      </c>
      <c r="C99" s="219">
        <v>766779</v>
      </c>
      <c r="D99" s="220">
        <v>535542</v>
      </c>
      <c r="E99" s="221"/>
    </row>
    <row r="100" spans="1:24" x14ac:dyDescent="0.25">
      <c r="A100" s="218" t="s">
        <v>524</v>
      </c>
      <c r="B100" s="218" t="s">
        <v>525</v>
      </c>
      <c r="C100" s="219">
        <v>23534081</v>
      </c>
      <c r="D100" s="220">
        <v>0</v>
      </c>
      <c r="E100" s="221"/>
    </row>
    <row r="101" spans="1:24" x14ac:dyDescent="0.25">
      <c r="A101" s="218" t="s">
        <v>336</v>
      </c>
      <c r="B101" s="218" t="s">
        <v>467</v>
      </c>
      <c r="C101" s="219">
        <v>9015266</v>
      </c>
      <c r="D101" s="220">
        <v>5757746</v>
      </c>
      <c r="E101" s="221"/>
      <c r="X101" s="206"/>
    </row>
    <row r="102" spans="1:24" x14ac:dyDescent="0.25">
      <c r="A102" s="218" t="s">
        <v>337</v>
      </c>
      <c r="B102" s="218" t="s">
        <v>468</v>
      </c>
      <c r="C102" s="219">
        <v>29762</v>
      </c>
      <c r="D102" s="220">
        <v>2950438</v>
      </c>
      <c r="E102" s="221"/>
      <c r="V102" s="206"/>
    </row>
    <row r="103" spans="1:24" x14ac:dyDescent="0.25">
      <c r="A103" s="218" t="s">
        <v>338</v>
      </c>
      <c r="B103" s="218" t="s">
        <v>469</v>
      </c>
      <c r="C103" s="219">
        <v>69241643</v>
      </c>
      <c r="D103" s="220">
        <v>62672146</v>
      </c>
      <c r="E103" s="221"/>
      <c r="H103" s="206"/>
      <c r="N103" s="206"/>
      <c r="Q103" s="206"/>
      <c r="V103" s="206"/>
      <c r="W103" s="206"/>
      <c r="X103" s="206"/>
    </row>
    <row r="104" spans="1:24" x14ac:dyDescent="0.25">
      <c r="A104" s="218" t="s">
        <v>339</v>
      </c>
      <c r="B104" s="218" t="s">
        <v>470</v>
      </c>
      <c r="C104" s="219">
        <v>9258762</v>
      </c>
      <c r="D104" s="220">
        <v>8668166</v>
      </c>
      <c r="E104" s="221"/>
      <c r="X104" s="206"/>
    </row>
    <row r="105" spans="1:24" x14ac:dyDescent="0.25">
      <c r="A105" s="218" t="s">
        <v>526</v>
      </c>
      <c r="B105" s="218" t="s">
        <v>527</v>
      </c>
      <c r="C105" s="219">
        <v>5966805</v>
      </c>
      <c r="D105" s="220">
        <v>53790</v>
      </c>
      <c r="E105" s="221"/>
    </row>
    <row r="106" spans="1:24" x14ac:dyDescent="0.25">
      <c r="A106" s="218" t="s">
        <v>528</v>
      </c>
      <c r="B106" s="218" t="s">
        <v>529</v>
      </c>
      <c r="C106" s="219">
        <v>0</v>
      </c>
      <c r="D106" s="220">
        <v>29332</v>
      </c>
      <c r="E106" s="221"/>
    </row>
    <row r="107" spans="1:24" x14ac:dyDescent="0.25">
      <c r="A107" s="218" t="s">
        <v>530</v>
      </c>
      <c r="B107" s="218" t="s">
        <v>531</v>
      </c>
      <c r="C107" s="219">
        <v>29332</v>
      </c>
      <c r="D107" s="220">
        <v>0</v>
      </c>
      <c r="E107" s="221"/>
    </row>
    <row r="108" spans="1:24" x14ac:dyDescent="0.25">
      <c r="A108" s="218" t="s">
        <v>340</v>
      </c>
      <c r="B108" s="218" t="s">
        <v>532</v>
      </c>
      <c r="C108" s="219">
        <v>40133246</v>
      </c>
      <c r="D108" s="220">
        <v>37530777</v>
      </c>
      <c r="E108" s="221"/>
      <c r="N108" s="206"/>
      <c r="Q108" s="206"/>
    </row>
    <row r="109" spans="1:24" x14ac:dyDescent="0.25">
      <c r="A109" s="218" t="s">
        <v>533</v>
      </c>
      <c r="B109" s="218" t="s">
        <v>534</v>
      </c>
      <c r="C109" s="219">
        <v>380598</v>
      </c>
      <c r="D109" s="220">
        <v>3133067</v>
      </c>
      <c r="E109" s="221"/>
      <c r="W109" s="206"/>
    </row>
    <row r="110" spans="1:24" x14ac:dyDescent="0.25">
      <c r="C110" s="222"/>
      <c r="D110" s="221"/>
      <c r="E110" s="221"/>
    </row>
    <row r="111" spans="1:24" x14ac:dyDescent="0.25">
      <c r="C111" s="222"/>
      <c r="D111" s="221"/>
      <c r="E111" s="221"/>
    </row>
    <row r="112" spans="1:24" x14ac:dyDescent="0.25">
      <c r="C112" s="222"/>
      <c r="D112" s="221"/>
      <c r="E112" s="221"/>
    </row>
  </sheetData>
  <mergeCells count="1">
    <mergeCell ref="A1:D1"/>
  </mergeCells>
  <pageMargins left="0.7" right="0.7" top="0.75" bottom="0.75" header="0.3" footer="0.3"/>
  <pageSetup scale="77" firstPageNumber="32" fitToHeight="0" orientation="portrait" useFirstPageNumber="1" r:id="rId1"/>
  <headerFooter>
    <oddHeader>&amp;C&amp;"Arial,Bold"&amp;16APPENDIX A-8</oddHeader>
    <oddFooter>&amp;L&amp;"Arial,Regular"&amp;9Note: Column 2 - The FY 2019-20 Public Charter School District Statement of Revenues provided to the Department of Education is restated to align with past reporting procedures.
Date: 10/5/21&amp;R&amp;"Arial,Regular"&amp;9&amp;P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Districts FY01 to FY21</vt:lpstr>
      <vt:lpstr>Appendix 1</vt:lpstr>
      <vt:lpstr>Appendix 2</vt:lpstr>
      <vt:lpstr>Appendix 3</vt:lpstr>
      <vt:lpstr>Appendix 4</vt:lpstr>
      <vt:lpstr>Appendix 5</vt:lpstr>
      <vt:lpstr>Appendix 6</vt:lpstr>
      <vt:lpstr>Appendix 7</vt:lpstr>
      <vt:lpstr>Appendix 8</vt:lpstr>
      <vt:lpstr>Appendix 9</vt:lpstr>
      <vt:lpstr>Appendix 10</vt:lpstr>
      <vt:lpstr>Appendix 11</vt:lpstr>
      <vt:lpstr>'Appendix 4'!Print_Area</vt:lpstr>
      <vt:lpstr>'Appendix 5'!Print_Area</vt:lpstr>
      <vt:lpstr>'Appendix 6'!Print_Area</vt:lpstr>
      <vt:lpstr>'Appendix 7'!Print_Area</vt:lpstr>
      <vt:lpstr>'Appendix 8'!Print_Area</vt:lpstr>
      <vt:lpstr>'Districts FY01 to FY21'!Print_Area</vt:lpstr>
      <vt:lpstr>'Appendix 4'!Print_Titles</vt:lpstr>
      <vt:lpstr>'Appendix 5'!Print_Titles</vt:lpstr>
      <vt:lpstr>'Appendix 6'!Print_Titles</vt:lpstr>
      <vt:lpstr>'Appendix 7'!Print_Titles</vt:lpstr>
      <vt:lpstr>'Appendix 8'!Print_Titles</vt:lpstr>
      <vt:lpstr>'Appendix 9'!Print_Titles</vt:lpstr>
      <vt:lpstr>'Districts FY01 to FY21'!Print_Titles</vt:lpstr>
    </vt:vector>
  </TitlesOfParts>
  <Company>Revenue &amp; Fiscal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Wren</dc:creator>
  <cp:lastModifiedBy>Lisa Wren</cp:lastModifiedBy>
  <cp:lastPrinted>2020-11-06T14:29:03Z</cp:lastPrinted>
  <dcterms:created xsi:type="dcterms:W3CDTF">2018-10-15T17:32:37Z</dcterms:created>
  <dcterms:modified xsi:type="dcterms:W3CDTF">2022-11-10T14:44:59Z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2022-11-07T20:33:43Z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4f985bf9-5d1d-4d3a-ba99-388140ed24d5</vt:lpwstr>
  </property>
  <property fmtid="{D5CDD505-2E9C-101B-9397-08002B2CF9AE}" pid="8" name="MSIP_Label_1c8b0b85-d75e-4e7c-989b-349f33915dc1_ContentBits">
    <vt:lpwstr>0</vt:lpwstr>
  </property>
</Properties>
</file>