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T:\CSAccounting\Monthly Reports Revenue- CG\Fiscal Year 2026\FM04\"/>
    </mc:Choice>
  </mc:AlternateContent>
  <xr:revisionPtr revIDLastSave="0" documentId="13_ncr:1_{5020D33B-C6D9-40AF-BB4F-0A6D7FDF15C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General Fund Revenue Summary" sheetId="1" r:id="rId1"/>
    <sheet name="General Fund Revenue" sheetId="2" r:id="rId2"/>
    <sheet name="Income Tax Details" sheetId="3" r:id="rId3"/>
    <sheet name="Other Funds Revenue" sheetId="4" r:id="rId4"/>
    <sheet name="GF Other Source Revenue Detail" sheetId="5" r:id="rId5"/>
  </sheets>
  <definedNames>
    <definedName name="_xlnm._FilterDatabase" localSheetId="4" hidden="1">'GF Other Source Revenue Detail'!$A$1:$P$210</definedName>
    <definedName name="_xlnm.Print_Area" localSheetId="4">'GF Other Source Revenue Detail'!$B$1:$P$203</definedName>
    <definedName name="_xlnm.Print_Titles" localSheetId="1">'General Fund Revenue'!$1:$1</definedName>
    <definedName name="_xlnm.Print_Titles" localSheetId="4">'GF Other Source Revenue Detail'!$1:$1</definedName>
    <definedName name="_xlnm.Print_Titles" localSheetId="3">'Other Funds Revenue'!$1:$1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4" i="3" l="1"/>
  <c r="I14" i="3"/>
  <c r="J13" i="3"/>
  <c r="I13" i="3"/>
  <c r="J12" i="3"/>
  <c r="I12" i="3"/>
  <c r="E14" i="3"/>
  <c r="D14" i="3"/>
  <c r="E13" i="3"/>
  <c r="D13" i="3"/>
  <c r="E12" i="3"/>
  <c r="D12" i="3"/>
</calcChain>
</file>

<file path=xl/sharedStrings.xml><?xml version="1.0" encoding="utf-8"?>
<sst xmlns="http://schemas.openxmlformats.org/spreadsheetml/2006/main" count="1193" uniqueCount="351">
  <si>
    <t>General Fund Revenue</t>
  </si>
  <si>
    <t>October FY2026</t>
  </si>
  <si>
    <t>October FY2025</t>
  </si>
  <si>
    <t>$ Change</t>
  </si>
  <si>
    <t>% Change</t>
  </si>
  <si>
    <t xml:space="preserve"> Actual FY2026</t>
  </si>
  <si>
    <t>Actual  FY2025</t>
  </si>
  <si>
    <t>Sales and Use Tax</t>
  </si>
  <si>
    <t>Individual Income Tax</t>
  </si>
  <si>
    <t>Corporate Income Tax</t>
  </si>
  <si>
    <t>Insurance Tax</t>
  </si>
  <si>
    <t>Admissions Tax</t>
  </si>
  <si>
    <t>Alcoholic Liq Tax</t>
  </si>
  <si>
    <t>Bank Tax</t>
  </si>
  <si>
    <t>Beer and Wine Tax</t>
  </si>
  <si>
    <t>Business Filing Fees</t>
  </si>
  <si>
    <t>Circuit &amp; Family Ct Fines</t>
  </si>
  <si>
    <t>Corporate License Tax</t>
  </si>
  <si>
    <t>Deed Recording Fees</t>
  </si>
  <si>
    <t>Earned on Investments</t>
  </si>
  <si>
    <t>Indirect Cost Recoveries</t>
  </si>
  <si>
    <t>Motor Vehicle Licenses</t>
  </si>
  <si>
    <t>Nursing Home Fees</t>
  </si>
  <si>
    <t>Parole and Probation Fees</t>
  </si>
  <si>
    <t>Private Car Lines Tax</t>
  </si>
  <si>
    <t>Savings and Loan Assoc. Tax</t>
  </si>
  <si>
    <t>Security Dealer Fees</t>
  </si>
  <si>
    <t>Tobacco Tax</t>
  </si>
  <si>
    <t>Unclaimed Property</t>
  </si>
  <si>
    <t>Work Comp Ins Tax</t>
  </si>
  <si>
    <t>Other Source Revenues</t>
  </si>
  <si>
    <t>Total:</t>
  </si>
  <si>
    <t>Revenue Sub-Categories</t>
  </si>
  <si>
    <t>Casual Excise Tax</t>
  </si>
  <si>
    <t>Sales and Use</t>
  </si>
  <si>
    <t>Sales and Use - 11% Phone Tax</t>
  </si>
  <si>
    <t>Sales and Use - 5% Sales Tax</t>
  </si>
  <si>
    <t>Sales and Use - 6% Sales Tax</t>
  </si>
  <si>
    <t>Sales and Use - 6% Use Tax</t>
  </si>
  <si>
    <t>Sales and Use - Max Tax</t>
  </si>
  <si>
    <t>Sales and Use - Auto Tax</t>
  </si>
  <si>
    <t>IIT - Payments &amp; Refunds</t>
  </si>
  <si>
    <t>IIT - Declarations</t>
  </si>
  <si>
    <t>IIT - Withholdings</t>
  </si>
  <si>
    <t>Individual Income Tax Transfer</t>
  </si>
  <si>
    <t>Tax Relief Trust Fund Transfer</t>
  </si>
  <si>
    <t>CIT - Declarations</t>
  </si>
  <si>
    <t>CIT - Payments &amp; Refunds</t>
  </si>
  <si>
    <t>CIT - Withholdings Corporate</t>
  </si>
  <si>
    <t>CIT - Withholdings Partnership</t>
  </si>
  <si>
    <t>Biennial Ins License Tax</t>
  </si>
  <si>
    <t>Biennial Ins Premium Tax</t>
  </si>
  <si>
    <t>Other Ins License Tax</t>
  </si>
  <si>
    <t>Other Retaliatory &amp; Other</t>
  </si>
  <si>
    <t>Insurance - Brokers Prem Tax</t>
  </si>
  <si>
    <t>Insurance - Fire Dept Prem Tax</t>
  </si>
  <si>
    <t>Insurance - Fire Ins Prem Tax</t>
  </si>
  <si>
    <t>Insurance - Premiums Tax</t>
  </si>
  <si>
    <t>Alcoholic Liq by Drink Tax</t>
  </si>
  <si>
    <t>ALC License &amp; Fees</t>
  </si>
  <si>
    <t>ALC Fines</t>
  </si>
  <si>
    <t>Bank Tax - Declarations</t>
  </si>
  <si>
    <t>Beer &amp; Wine Tax</t>
  </si>
  <si>
    <t>Beer Lic &amp; Fees</t>
  </si>
  <si>
    <t>Beer &amp; Wine Fines</t>
  </si>
  <si>
    <t>BFF Domestic</t>
  </si>
  <si>
    <t>BFF Foreign</t>
  </si>
  <si>
    <t>Uniform Commercial Code Fee</t>
  </si>
  <si>
    <t>CLT Domestic</t>
  </si>
  <si>
    <t>CLT Utilities</t>
  </si>
  <si>
    <t>Earnings on Investments</t>
  </si>
  <si>
    <t>IDC Recoveries</t>
  </si>
  <si>
    <t>Motor Vehicle Licenses - Personal Fee</t>
  </si>
  <si>
    <t>Motor Vehicle Licenses - Lic Plte Trans Fee</t>
  </si>
  <si>
    <t>Motor Vehicle Licenses - Title Fee</t>
  </si>
  <si>
    <t>Savings and Loan Assoc. Declarations</t>
  </si>
  <si>
    <t>Tobacco Tax - License Tax</t>
  </si>
  <si>
    <t>Tobacco Tax - Fines &amp; Forfeiture</t>
  </si>
  <si>
    <t>Tobacco Tax - Cigarette Stamps</t>
  </si>
  <si>
    <t>Tobacco Tax - Tobacco Products</t>
  </si>
  <si>
    <t>WC Insolvency Fund</t>
  </si>
  <si>
    <t>WC Insurance Tax</t>
  </si>
  <si>
    <t>Bingo Tax</t>
  </si>
  <si>
    <t>Certificate of Need Filing Fees</t>
  </si>
  <si>
    <t>Coin-Operated Devices</t>
  </si>
  <si>
    <t>Debt Service Transfers</t>
  </si>
  <si>
    <t>Fireworks Licenses</t>
  </si>
  <si>
    <t>Hazardous Waste Incineration Fee</t>
  </si>
  <si>
    <t>Hazardous Waste Violation Penalty</t>
  </si>
  <si>
    <t>Labor Safety Act Fine</t>
  </si>
  <si>
    <t>License Private Detective/Security</t>
  </si>
  <si>
    <t>Miscellaneous Fee</t>
  </si>
  <si>
    <t>Miscellaneous Revenue</t>
  </si>
  <si>
    <t>Nonionizing Radiation Fee</t>
  </si>
  <si>
    <t>Notary Public Fee</t>
  </si>
  <si>
    <t>Pollution Control Act Fines</t>
  </si>
  <si>
    <t>Refund Prior Year Expenditures</t>
  </si>
  <si>
    <t>Refund Prior Year Revenue</t>
  </si>
  <si>
    <t>Retailers License Tax</t>
  </si>
  <si>
    <t>Revenue Bond Proposal Fee</t>
  </si>
  <si>
    <t>Surcharge on Vehicle Rentals</t>
  </si>
  <si>
    <t>Surety Bond Deposit</t>
  </si>
  <si>
    <t>Transfers and Other Deductions</t>
  </si>
  <si>
    <t>Uncashed Checks</t>
  </si>
  <si>
    <t>Residual Items</t>
  </si>
  <si>
    <t>Grand Total:</t>
  </si>
  <si>
    <t>Income Tax</t>
  </si>
  <si>
    <t>Income Tax Withholdings</t>
  </si>
  <si>
    <t>Income Tax Non-Withholdings</t>
  </si>
  <si>
    <t>Income Tax Refunds</t>
  </si>
  <si>
    <t>Other Funds Revenue</t>
  </si>
  <si>
    <t>Accommodations Tax</t>
  </si>
  <si>
    <t xml:space="preserve"> Total:</t>
  </si>
  <si>
    <t>Admissions Tax Transfer to PRT - Motion Picture</t>
  </si>
  <si>
    <t>Cigarette Tax Surcharge</t>
  </si>
  <si>
    <t>E160 (STO) AFS-SC Housing Trust</t>
  </si>
  <si>
    <t>P240 (DNR) Heritage Land Trust</t>
  </si>
  <si>
    <t>Education Improvement Act Fund</t>
  </si>
  <si>
    <t>Infastructure Maintenance Fund</t>
  </si>
  <si>
    <t>Education Improvement Act Fund Interest</t>
  </si>
  <si>
    <t>Electric Power Tax Transfer</t>
  </si>
  <si>
    <t>Strategic Highway Program</t>
  </si>
  <si>
    <t>Homestead Exemption Fund Revenue</t>
  </si>
  <si>
    <t>Homestead Exemption Fund Revenue Interest</t>
  </si>
  <si>
    <t>Lottery Revenue</t>
  </si>
  <si>
    <t>Investment Earnings</t>
  </si>
  <si>
    <t>Proceeds</t>
  </si>
  <si>
    <t>Unclaimed Prizes</t>
  </si>
  <si>
    <t>Petroleum Inspection Tax Transfer</t>
  </si>
  <si>
    <t>Smoking Prevention Cessation Trust Revenue</t>
  </si>
  <si>
    <t>G/L Account</t>
  </si>
  <si>
    <t>G/L Account Name</t>
  </si>
  <si>
    <t>Agency Code</t>
  </si>
  <si>
    <t>Agency Name</t>
  </si>
  <si>
    <t>ADMISSION TAX-BINGO</t>
  </si>
  <si>
    <t>R440</t>
  </si>
  <si>
    <t>DEPARTMENT OF REVENUE</t>
  </si>
  <si>
    <t>ADM TAX-BINGO-PAPER</t>
  </si>
  <si>
    <t>ADM TAX-BINGO-VIOL</t>
  </si>
  <si>
    <t>BINGO LICENSE</t>
  </si>
  <si>
    <t>Bingo Tax Total:</t>
  </si>
  <si>
    <t>CERT OF NEED FILING</t>
  </si>
  <si>
    <t>J060</t>
  </si>
  <si>
    <t>DEPARTMENT OF PUBLIC HEALTH</t>
  </si>
  <si>
    <t>Certificate of Need Filing Fees Total:</t>
  </si>
  <si>
    <t>COIN OP DEVICES LIC</t>
  </si>
  <si>
    <t>COIN OP DEVICES PEN</t>
  </si>
  <si>
    <t>COIN OP DEV VID POKE</t>
  </si>
  <si>
    <t>Coin-Operated Devices Total:</t>
  </si>
  <si>
    <t>LOAN PRINPL REPYMNT</t>
  </si>
  <si>
    <t>F300</t>
  </si>
  <si>
    <t>STATEWIDE EMPLOYEE BENEFITS</t>
  </si>
  <si>
    <t>Debt Service Transfers Total:</t>
  </si>
  <si>
    <t>FIREWORKS LICENSES</t>
  </si>
  <si>
    <t>R360</t>
  </si>
  <si>
    <t>DEPT OF LABOR,LICENSING,&amp; REGU</t>
  </si>
  <si>
    <t>Fireworks Licenses Total:</t>
  </si>
  <si>
    <t>HAZ WASTE INCIN FEE</t>
  </si>
  <si>
    <t>P500</t>
  </si>
  <si>
    <t>DEPT OF ENVIRONMENTAL SERVICES</t>
  </si>
  <si>
    <t>Hazardous Waste Incineration Fee Total:</t>
  </si>
  <si>
    <t>HAZ WASTE VIOL PNLTY</t>
  </si>
  <si>
    <t>Hazardous Waste Violation Penalty Total:</t>
  </si>
  <si>
    <t>LABOR SAFTY ACT FINE</t>
  </si>
  <si>
    <t>Labor Safety Act Fine Total:</t>
  </si>
  <si>
    <t>LIC-PRIV DET/SEC FEE</t>
  </si>
  <si>
    <t>D100</t>
  </si>
  <si>
    <t>GOVERNORS OFF-SLED</t>
  </si>
  <si>
    <t>License Private Detective/Security Total:</t>
  </si>
  <si>
    <t>MISCELLANEOUS FEE</t>
  </si>
  <si>
    <t>E080</t>
  </si>
  <si>
    <t>SECRETARY OF STATE</t>
  </si>
  <si>
    <t>P160</t>
  </si>
  <si>
    <t>AGRICULTURE DEPARTMENT</t>
  </si>
  <si>
    <t>R200</t>
  </si>
  <si>
    <t>INSURANCE DEPARTMENT</t>
  </si>
  <si>
    <t>R400</t>
  </si>
  <si>
    <t>DEPARTMENT OF MOTOR VEHICLES</t>
  </si>
  <si>
    <t>MISC FEES FOIA REQ</t>
  </si>
  <si>
    <t>R280</t>
  </si>
  <si>
    <t>CONSUMER AFFAIRS COMM</t>
  </si>
  <si>
    <t>Miscellaneous Fee Total:</t>
  </si>
  <si>
    <t>MISC REVENUE</t>
  </si>
  <si>
    <t>E160</t>
  </si>
  <si>
    <t>STATE TREASURERS OFFICE</t>
  </si>
  <si>
    <t>E200</t>
  </si>
  <si>
    <t>ATTORNEY GENERAL</t>
  </si>
  <si>
    <t>E240</t>
  </si>
  <si>
    <t>ADJUTANT GENERAL</t>
  </si>
  <si>
    <t>H620</t>
  </si>
  <si>
    <t>FIRST STEPS</t>
  </si>
  <si>
    <t>Miscellaneous Revenue Total:</t>
  </si>
  <si>
    <t>NONION RADIATION FEE</t>
  </si>
  <si>
    <t>Nonionizing Radiation Fee Total:</t>
  </si>
  <si>
    <t>NOTARY PUBLIC FEE</t>
  </si>
  <si>
    <t>Notary Public Fee Total:</t>
  </si>
  <si>
    <t>POLL CNTRL ACT FINE</t>
  </si>
  <si>
    <t>J040</t>
  </si>
  <si>
    <t>HEALTH &amp; ENVIRON CNTL DEPT</t>
  </si>
  <si>
    <t>Pollution Control Act Fines Total:</t>
  </si>
  <si>
    <t>REFUND PYR EXP</t>
  </si>
  <si>
    <t>A050</t>
  </si>
  <si>
    <t>LEG DEPT-HOUSE OF REPRE</t>
  </si>
  <si>
    <t>E120</t>
  </si>
  <si>
    <t>COMPTROLLER GENERAL</t>
  </si>
  <si>
    <t>E210</t>
  </si>
  <si>
    <t>SC COMM ON PROSECUTION COORDIN</t>
  </si>
  <si>
    <t>E230</t>
  </si>
  <si>
    <t>COMMISSION ON INDIGENT DEFENSE</t>
  </si>
  <si>
    <t>E260</t>
  </si>
  <si>
    <t>DEPARTMENT OF VETERANS AFFAIRS</t>
  </si>
  <si>
    <t>E280</t>
  </si>
  <si>
    <t>ELECTION COMMISSION</t>
  </si>
  <si>
    <t>H060</t>
  </si>
  <si>
    <t>HIGHER ED TUITION GRANT COMM</t>
  </si>
  <si>
    <t>H590</t>
  </si>
  <si>
    <t>TECH &amp; COMP EDUC BD</t>
  </si>
  <si>
    <t>H630</t>
  </si>
  <si>
    <t>EDUCATION DEPARTMENT</t>
  </si>
  <si>
    <t>H640</t>
  </si>
  <si>
    <t>GOV SCH FOR ARTS &amp; HUMANITIES</t>
  </si>
  <si>
    <t>H650</t>
  </si>
  <si>
    <t>GOV SCH FOR SCIENCE &amp; MATH</t>
  </si>
  <si>
    <t>H710</t>
  </si>
  <si>
    <t>WIL LOU GRAY OPPORTUN SCH</t>
  </si>
  <si>
    <t>H730</t>
  </si>
  <si>
    <t>VOCATIONAL REHABILITATION</t>
  </si>
  <si>
    <t>H750</t>
  </si>
  <si>
    <t>DEAF &amp; BLIND SCHOOL</t>
  </si>
  <si>
    <t>H910</t>
  </si>
  <si>
    <t>ARTS COMMISSION</t>
  </si>
  <si>
    <t>J020</t>
  </si>
  <si>
    <t>DEPT OF HEALTH &amp; HUMAN SERVICE</t>
  </si>
  <si>
    <t>J120</t>
  </si>
  <si>
    <t>MENTAL HEALTH DEPT</t>
  </si>
  <si>
    <t>J160</t>
  </si>
  <si>
    <t>DEPT OF DISABILITIES &amp; SPECIAL</t>
  </si>
  <si>
    <t>K050</t>
  </si>
  <si>
    <t>DEPARTMENT OF PUBLIC SAFETY</t>
  </si>
  <si>
    <t>L040</t>
  </si>
  <si>
    <t>SOCIAL SERVICES DEPT</t>
  </si>
  <si>
    <t>L080</t>
  </si>
  <si>
    <t>DEPT OF CHILDREN'S ADVOCACY</t>
  </si>
  <si>
    <t>L120</t>
  </si>
  <si>
    <t>GOV SCH OF AGRICULTURE AT JDLH</t>
  </si>
  <si>
    <t>L240</t>
  </si>
  <si>
    <t>BLIND COMMISSION</t>
  </si>
  <si>
    <t>N040</t>
  </si>
  <si>
    <t>CORRECTIONS DEPARTMENT</t>
  </si>
  <si>
    <t>N080</t>
  </si>
  <si>
    <t>PROBATION PAROLE &amp; PARDON SERV</t>
  </si>
  <si>
    <t>N120</t>
  </si>
  <si>
    <t>DEPT OF JUVENILE JUSTICE</t>
  </si>
  <si>
    <t>P120</t>
  </si>
  <si>
    <t>FORESTRY COMMISSION</t>
  </si>
  <si>
    <t>P240</t>
  </si>
  <si>
    <t>DEPT OF NATURAL RESOURCES</t>
  </si>
  <si>
    <t>P280</t>
  </si>
  <si>
    <t>PARKS RECREATION &amp; TOURISM</t>
  </si>
  <si>
    <t>P320</t>
  </si>
  <si>
    <t>DEPARTMENT OF COMMERCE</t>
  </si>
  <si>
    <t>CR BALANCE REFUNDS</t>
  </si>
  <si>
    <t>RE PRI YR EXP CS SRV</t>
  </si>
  <si>
    <t>REPR YR EXP CONT SRV</t>
  </si>
  <si>
    <t>REF PR YR EXP SUP</t>
  </si>
  <si>
    <t>REF PR YR EXP TRAV</t>
  </si>
  <si>
    <t>REF PR YR EXP OTH</t>
  </si>
  <si>
    <t>REF PR YR EXP PTY CA</t>
  </si>
  <si>
    <t>REF PR YR EXP CLAIM</t>
  </si>
  <si>
    <t>Refund Prior Year Expenditures Total:</t>
  </si>
  <si>
    <t>REFUND OF PY REVENUE</t>
  </si>
  <si>
    <t>Refund Prior Year Revenue Total:</t>
  </si>
  <si>
    <t>PUB SERV ASSESS TAX</t>
  </si>
  <si>
    <t>RETURNED CHECK FEE</t>
  </si>
  <si>
    <t>SUMMONS &amp; COMPLAINTS</t>
  </si>
  <si>
    <t>TRADEMARK-SERV MARK</t>
  </si>
  <si>
    <t>AUTHENTICATN &amp; APOST</t>
  </si>
  <si>
    <t>EMPLOYMENT AGCY LIC</t>
  </si>
  <si>
    <t>BUS OPP SELLERS LIC</t>
  </si>
  <si>
    <t>ST ISS CERT OF FRANC</t>
  </si>
  <si>
    <t>LAB CERTIFICATIN FEE</t>
  </si>
  <si>
    <t>EQC WSTEWTER PLN MOD</t>
  </si>
  <si>
    <t>MINING PERMIT FEE</t>
  </si>
  <si>
    <t>SATE CONSTABLE LIC</t>
  </si>
  <si>
    <t>BAIL BONDSMAN LIC</t>
  </si>
  <si>
    <t>EXPLOSIVE USE PERMIT</t>
  </si>
  <si>
    <t>UNFAIR TRD PRAC PNTY</t>
  </si>
  <si>
    <t>PUBLIC CHARIT FINE</t>
  </si>
  <si>
    <t>SAFE DRK WATER FINE</t>
  </si>
  <si>
    <t>CIVIL MONETARY PEN</t>
  </si>
  <si>
    <t>RADIOACT WST  PNLTY</t>
  </si>
  <si>
    <t>CSTAL Z MGT PL PNLTY</t>
  </si>
  <si>
    <t>WAGE CLAIM VIOL FINE</t>
  </si>
  <si>
    <t>PRO/OCC VIOL FINE</t>
  </si>
  <si>
    <t>LATE FILING PENALTY</t>
  </si>
  <si>
    <t>A010</t>
  </si>
  <si>
    <t>LEG DEPT-THE SENATE</t>
  </si>
  <si>
    <t>TRAF ED PROG APP MAG</t>
  </si>
  <si>
    <t>TRAF ED PROG APP MUN</t>
  </si>
  <si>
    <t>OTHER PNLTY, COST</t>
  </si>
  <si>
    <t>N200</t>
  </si>
  <si>
    <t>LAW ENFORCEMENT TRN COUNCIL</t>
  </si>
  <si>
    <t>PEN VIOL DEPT RULES</t>
  </si>
  <si>
    <t>POWER COMMISSION FEE</t>
  </si>
  <si>
    <t>GEN CONT/DON-UNRES</t>
  </si>
  <si>
    <t>PARKING FEE</t>
  </si>
  <si>
    <t>D500</t>
  </si>
  <si>
    <t>DEPARTMENT OF ADMINISTRATION</t>
  </si>
  <si>
    <t>HLTH REG LIC/PER FEE</t>
  </si>
  <si>
    <t>WITNESS FEE</t>
  </si>
  <si>
    <t>RENT-STATE OWN PROP</t>
  </si>
  <si>
    <t>SL OF PUB/BROCHURES</t>
  </si>
  <si>
    <t>SL OF SURP MAT&amp;SUPL</t>
  </si>
  <si>
    <t>UNCLMD PROP-CLM RESV</t>
  </si>
  <si>
    <t>UNCLMD PROP</t>
  </si>
  <si>
    <t>A200</t>
  </si>
  <si>
    <t>LEG DEPT-LEG AUDIT COUNCIL</t>
  </si>
  <si>
    <t>D050</t>
  </si>
  <si>
    <t>GOVERNORS OFF-E C OF S</t>
  </si>
  <si>
    <t>L360</t>
  </si>
  <si>
    <t>HUMAN AFFAIRS COMM</t>
  </si>
  <si>
    <t>P260</t>
  </si>
  <si>
    <t>SEA GRANT CONSORTIUM</t>
  </si>
  <si>
    <t>FOI ACT REF</t>
  </si>
  <si>
    <t>RETURNED CHECKS</t>
  </si>
  <si>
    <t>H030</t>
  </si>
  <si>
    <t>HIGHER EDUCATION COMM</t>
  </si>
  <si>
    <t>ADJ TO AGNCY DEPOSIT</t>
  </si>
  <si>
    <t>UNIDENT BANK DEP/ADJ</t>
  </si>
  <si>
    <t>REIMB ON CLOSED PROJ</t>
  </si>
  <si>
    <t>SALE- MACH/EQUIP</t>
  </si>
  <si>
    <t>SL- OTR NCAP DUE AGY</t>
  </si>
  <si>
    <t>OTHR REIMB-ST AGNCY</t>
  </si>
  <si>
    <t>Residual Items Total:</t>
  </si>
  <si>
    <t>RETAILERS-NEW LIC</t>
  </si>
  <si>
    <t>Retailers License Tax Total:</t>
  </si>
  <si>
    <t>REV BOND PROP FEE</t>
  </si>
  <si>
    <t>E550</t>
  </si>
  <si>
    <t>STATE FISCAL ACCT AUTHORITY</t>
  </si>
  <si>
    <t>Revenue Bond Proposal Fee Total:</t>
  </si>
  <si>
    <t>SURCHG-RENTAL CAR</t>
  </si>
  <si>
    <t>Surcharge on Vehicle Rentals Total:</t>
  </si>
  <si>
    <t>SURETY BOND DEPOSIT</t>
  </si>
  <si>
    <t>Surety Bond Deposit Total:</t>
  </si>
  <si>
    <t>NON-REC TRNS OTHR FD</t>
  </si>
  <si>
    <t>V040</t>
  </si>
  <si>
    <t>DEBT SERVICE</t>
  </si>
  <si>
    <t>RECURRNG TRNS-OTH FD</t>
  </si>
  <si>
    <t>Transfers and Other Deductions Total:</t>
  </si>
  <si>
    <t>UNCLAIMED CHECKS</t>
  </si>
  <si>
    <t>Uncashed Checks Total: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</si>
</sst>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;[Red]\(#,##0\)"/>
    <numFmt numFmtId="165" formatCode="#,##0.00%"/>
  </numFmts>
  <fonts count="11" x14ac:knownFonts="1">
    <font>
      <sz val="10"/>
      <color rgb="FF000000"/>
      <name val="Arial"/>
    </font>
    <font>
      <sz val="9"/>
      <color rgb="FF333333"/>
      <name val="Arial"/>
    </font>
    <font>
      <b/>
      <sz val="9"/>
      <color rgb="FF333333"/>
      <name val="Arial"/>
    </font>
    <font>
      <sz val="9"/>
      <color rgb="FFFF0000"/>
      <name val="Arial"/>
    </font>
    <font>
      <b/>
      <sz val="9"/>
      <color rgb="FFFF0000"/>
      <name val="Arial"/>
    </font>
    <font>
      <b/>
      <sz val="8"/>
      <color rgb="FF333333"/>
      <name val="Arial"/>
    </font>
    <font>
      <sz val="8"/>
      <color rgb="FF333333"/>
      <name val="Arial"/>
    </font>
    <font>
      <sz val="8"/>
      <color rgb="FFFF0000"/>
      <name val="Arial"/>
    </font>
    <font>
      <b/>
      <sz val="8"/>
      <color rgb="FFFF0000"/>
      <name val="Arial"/>
    </font>
    <font>
      <sz val="9"/>
      <color rgb="FF333333"/>
      <name val="Arial"/>
      <family val="2"/>
    </font>
    <font>
      <sz val="9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7F7F7"/>
        <bgColor rgb="FFFFFFFF"/>
      </patternFill>
    </fill>
  </fills>
  <borders count="3">
    <border>
      <left/>
      <right/>
      <top/>
      <bottom/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 style="thin">
        <color rgb="FFDDDDDD"/>
      </left>
      <right style="thin">
        <color rgb="FFDDDDDD"/>
      </right>
      <top style="thin">
        <color rgb="FFCAC9D9"/>
      </top>
      <bottom style="thin">
        <color rgb="FFDDDDDD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2" borderId="0" xfId="0" applyFont="1" applyFill="1" applyAlignment="1">
      <alignment horizontal="left"/>
    </xf>
    <xf numFmtId="49" fontId="2" fillId="3" borderId="1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49" fontId="1" fillId="2" borderId="1" xfId="0" applyNumberFormat="1" applyFont="1" applyFill="1" applyBorder="1" applyAlignment="1">
      <alignment horizontal="left" vertical="center"/>
    </xf>
    <xf numFmtId="164" fontId="1" fillId="2" borderId="1" xfId="0" applyNumberFormat="1" applyFont="1" applyFill="1" applyBorder="1" applyAlignment="1">
      <alignment horizontal="right"/>
    </xf>
    <xf numFmtId="165" fontId="1" fillId="2" borderId="1" xfId="0" applyNumberFormat="1" applyFont="1" applyFill="1" applyBorder="1" applyAlignment="1">
      <alignment horizontal="right"/>
    </xf>
    <xf numFmtId="164" fontId="3" fillId="2" borderId="1" xfId="0" applyNumberFormat="1" applyFont="1" applyFill="1" applyBorder="1" applyAlignment="1">
      <alignment horizontal="right"/>
    </xf>
    <xf numFmtId="49" fontId="2" fillId="2" borderId="2" xfId="0" applyNumberFormat="1" applyFont="1" applyFill="1" applyBorder="1" applyAlignment="1">
      <alignment horizontal="right"/>
    </xf>
    <xf numFmtId="0" fontId="2" fillId="2" borderId="0" xfId="0" applyFont="1" applyFill="1" applyAlignment="1">
      <alignment horizontal="left"/>
    </xf>
    <xf numFmtId="164" fontId="2" fillId="2" borderId="2" xfId="0" applyNumberFormat="1" applyFont="1" applyFill="1" applyBorder="1" applyAlignment="1">
      <alignment horizontal="right"/>
    </xf>
    <xf numFmtId="165" fontId="2" fillId="2" borderId="2" xfId="0" applyNumberFormat="1" applyFont="1" applyFill="1" applyBorder="1" applyAlignment="1">
      <alignment horizontal="right"/>
    </xf>
    <xf numFmtId="49" fontId="1" fillId="2" borderId="1" xfId="0" applyNumberFormat="1" applyFont="1" applyFill="1" applyBorder="1" applyAlignment="1">
      <alignment horizontal="left"/>
    </xf>
    <xf numFmtId="49" fontId="2" fillId="2" borderId="2" xfId="0" applyNumberFormat="1" applyFont="1" applyFill="1" applyBorder="1" applyAlignment="1">
      <alignment horizontal="left" vertical="center"/>
    </xf>
    <xf numFmtId="49" fontId="2" fillId="2" borderId="0" xfId="0" applyNumberFormat="1" applyFont="1" applyFill="1" applyAlignment="1">
      <alignment horizontal="left"/>
    </xf>
    <xf numFmtId="164" fontId="4" fillId="2" borderId="2" xfId="0" applyNumberFormat="1" applyFont="1" applyFill="1" applyBorder="1" applyAlignment="1">
      <alignment horizontal="right"/>
    </xf>
    <xf numFmtId="0" fontId="2" fillId="2" borderId="2" xfId="0" applyFont="1" applyFill="1" applyBorder="1" applyAlignment="1">
      <alignment horizontal="left"/>
    </xf>
    <xf numFmtId="49" fontId="2" fillId="3" borderId="1" xfId="0" applyNumberFormat="1" applyFont="1" applyFill="1" applyBorder="1" applyAlignment="1">
      <alignment horizontal="center" vertical="center" wrapText="1"/>
    </xf>
    <xf numFmtId="49" fontId="5" fillId="3" borderId="1" xfId="0" applyNumberFormat="1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49" fontId="6" fillId="2" borderId="1" xfId="0" applyNumberFormat="1" applyFont="1" applyFill="1" applyBorder="1" applyAlignment="1">
      <alignment horizontal="left" vertical="center"/>
    </xf>
    <xf numFmtId="0" fontId="6" fillId="2" borderId="0" xfId="0" applyFont="1" applyFill="1" applyAlignment="1">
      <alignment horizontal="left"/>
    </xf>
    <xf numFmtId="164" fontId="6" fillId="2" borderId="1" xfId="0" applyNumberFormat="1" applyFont="1" applyFill="1" applyBorder="1" applyAlignment="1">
      <alignment horizontal="right"/>
    </xf>
    <xf numFmtId="164" fontId="7" fillId="2" borderId="1" xfId="0" applyNumberFormat="1" applyFont="1" applyFill="1" applyBorder="1" applyAlignment="1">
      <alignment horizontal="right"/>
    </xf>
    <xf numFmtId="165" fontId="6" fillId="2" borderId="1" xfId="0" applyNumberFormat="1" applyFont="1" applyFill="1" applyBorder="1" applyAlignment="1">
      <alignment horizontal="right"/>
    </xf>
    <xf numFmtId="49" fontId="5" fillId="2" borderId="2" xfId="0" applyNumberFormat="1" applyFont="1" applyFill="1" applyBorder="1" applyAlignment="1">
      <alignment horizontal="left" vertical="center"/>
    </xf>
    <xf numFmtId="49" fontId="5" fillId="2" borderId="2" xfId="0" applyNumberFormat="1" applyFont="1" applyFill="1" applyBorder="1" applyAlignment="1">
      <alignment horizontal="right" vertical="center"/>
    </xf>
    <xf numFmtId="0" fontId="5" fillId="2" borderId="0" xfId="0" applyFont="1" applyFill="1" applyAlignment="1">
      <alignment horizontal="left"/>
    </xf>
    <xf numFmtId="164" fontId="5" fillId="2" borderId="2" xfId="0" applyNumberFormat="1" applyFont="1" applyFill="1" applyBorder="1" applyAlignment="1">
      <alignment horizontal="right"/>
    </xf>
    <xf numFmtId="164" fontId="8" fillId="2" borderId="2" xfId="0" applyNumberFormat="1" applyFont="1" applyFill="1" applyBorder="1" applyAlignment="1">
      <alignment horizontal="right"/>
    </xf>
    <xf numFmtId="165" fontId="5" fillId="2" borderId="2" xfId="0" applyNumberFormat="1" applyFont="1" applyFill="1" applyBorder="1" applyAlignment="1">
      <alignment horizontal="right"/>
    </xf>
    <xf numFmtId="49" fontId="5" fillId="2" borderId="0" xfId="0" applyNumberFormat="1" applyFont="1" applyFill="1" applyAlignment="1">
      <alignment horizontal="left"/>
    </xf>
    <xf numFmtId="0" fontId="5" fillId="2" borderId="2" xfId="0" applyFont="1" applyFill="1" applyBorder="1" applyAlignment="1">
      <alignment horizontal="left"/>
    </xf>
    <xf numFmtId="49" fontId="5" fillId="2" borderId="2" xfId="0" applyNumberFormat="1" applyFont="1" applyFill="1" applyBorder="1" applyAlignment="1">
      <alignment horizontal="right"/>
    </xf>
    <xf numFmtId="0" fontId="2" fillId="2" borderId="0" xfId="0" applyFont="1" applyFill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/>
    </xf>
    <xf numFmtId="49" fontId="1" fillId="2" borderId="1" xfId="0" applyNumberFormat="1" applyFont="1" applyFill="1" applyBorder="1" applyAlignment="1">
      <alignment horizontal="center"/>
    </xf>
    <xf numFmtId="0" fontId="2" fillId="2" borderId="2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/>
    </xf>
    <xf numFmtId="49" fontId="9" fillId="2" borderId="2" xfId="0" applyNumberFormat="1" applyFont="1" applyFill="1" applyBorder="1" applyAlignment="1">
      <alignment horizontal="left" vertical="center"/>
    </xf>
    <xf numFmtId="164" fontId="9" fillId="2" borderId="2" xfId="0" applyNumberFormat="1" applyFont="1" applyFill="1" applyBorder="1" applyAlignment="1">
      <alignment horizontal="right"/>
    </xf>
    <xf numFmtId="0" fontId="9" fillId="2" borderId="0" xfId="0" applyFont="1" applyFill="1" applyAlignment="1">
      <alignment horizontal="left"/>
    </xf>
    <xf numFmtId="164" fontId="10" fillId="2" borderId="2" xfId="0" applyNumberFormat="1" applyFont="1" applyFill="1" applyBorder="1" applyAlignment="1">
      <alignment horizontal="right"/>
    </xf>
    <xf numFmtId="164" fontId="9" fillId="2" borderId="1" xfId="0" applyNumberFormat="1" applyFont="1" applyFill="1" applyBorder="1" applyAlignment="1">
      <alignment horizontal="right"/>
    </xf>
    <xf numFmtId="165" fontId="9" fillId="2" borderId="1" xfId="0" applyNumberFormat="1" applyFont="1" applyFill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6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5" x14ac:dyDescent="0.2"/>
  <cols>
    <col min="1" max="1" width="26.28515625" customWidth="1"/>
    <col min="2" max="2" width="2" customWidth="1"/>
    <col min="3" max="4" width="16" customWidth="1"/>
    <col min="5" max="5" width="12.5703125" customWidth="1"/>
    <col min="6" max="6" width="12" customWidth="1"/>
    <col min="7" max="7" width="2" customWidth="1"/>
    <col min="8" max="8" width="17.42578125" customWidth="1"/>
    <col min="9" max="9" width="15.85546875" customWidth="1"/>
    <col min="10" max="10" width="12.5703125" customWidth="1"/>
    <col min="11" max="11" width="13.85546875" customWidth="1"/>
  </cols>
  <sheetData>
    <row r="1" spans="1:11" s="1" customFormat="1" ht="24" customHeight="1" x14ac:dyDescent="0.2">
      <c r="A1" s="2" t="s">
        <v>0</v>
      </c>
      <c r="B1" s="3"/>
      <c r="C1" s="2" t="s">
        <v>1</v>
      </c>
      <c r="D1" s="2" t="s">
        <v>2</v>
      </c>
      <c r="E1" s="2" t="s">
        <v>3</v>
      </c>
      <c r="F1" s="2" t="s">
        <v>4</v>
      </c>
      <c r="G1" s="3"/>
      <c r="H1" s="2" t="s">
        <v>5</v>
      </c>
      <c r="I1" s="2" t="s">
        <v>6</v>
      </c>
      <c r="J1" s="2" t="s">
        <v>3</v>
      </c>
      <c r="K1" s="2" t="s">
        <v>4</v>
      </c>
    </row>
    <row r="2" spans="1:11" s="1" customFormat="1" ht="19.7" customHeight="1" x14ac:dyDescent="0.2">
      <c r="A2" s="4" t="s">
        <v>7</v>
      </c>
      <c r="C2" s="5">
        <v>425240044.38</v>
      </c>
      <c r="D2" s="5">
        <v>393489481.14999998</v>
      </c>
      <c r="E2" s="5">
        <v>31750563.23</v>
      </c>
      <c r="F2" s="6">
        <v>8.0689738229359598E-2</v>
      </c>
      <c r="H2" s="5">
        <v>1312321342.6500001</v>
      </c>
      <c r="I2" s="5">
        <v>1224505181</v>
      </c>
      <c r="J2" s="5">
        <v>87816161.649999097</v>
      </c>
      <c r="K2" s="6">
        <v>7.1715630944316197E-2</v>
      </c>
    </row>
    <row r="3" spans="1:11" s="1" customFormat="1" ht="19.7" customHeight="1" x14ac:dyDescent="0.2">
      <c r="A3" s="4" t="s">
        <v>8</v>
      </c>
      <c r="C3" s="5">
        <v>649289990.5</v>
      </c>
      <c r="D3" s="5">
        <v>578649291.96000004</v>
      </c>
      <c r="E3" s="5">
        <v>70640698.540000305</v>
      </c>
      <c r="F3" s="6">
        <v>0.12207860533402901</v>
      </c>
      <c r="H3" s="5">
        <v>2570865305.3299999</v>
      </c>
      <c r="I3" s="5">
        <v>2436446323.8400002</v>
      </c>
      <c r="J3" s="5">
        <v>134418981.49000099</v>
      </c>
      <c r="K3" s="6">
        <v>5.5170097602703402E-2</v>
      </c>
    </row>
    <row r="4" spans="1:11" s="1" customFormat="1" ht="19.7" customHeight="1" x14ac:dyDescent="0.2">
      <c r="A4" s="4" t="s">
        <v>9</v>
      </c>
      <c r="C4" s="7">
        <v>-63880311.270000003</v>
      </c>
      <c r="D4" s="7">
        <v>-31559401.66</v>
      </c>
      <c r="E4" s="7">
        <v>-32320909.609999899</v>
      </c>
      <c r="F4" s="6">
        <v>1.0241293532179101</v>
      </c>
      <c r="H4" s="5">
        <v>220979749.56999999</v>
      </c>
      <c r="I4" s="5">
        <v>308066335.07999998</v>
      </c>
      <c r="J4" s="7">
        <v>-87086585.509999797</v>
      </c>
      <c r="K4" s="6">
        <v>-0.28268777076010199</v>
      </c>
    </row>
    <row r="5" spans="1:11" s="1" customFormat="1" ht="19.7" customHeight="1" x14ac:dyDescent="0.2">
      <c r="A5" s="4" t="s">
        <v>10</v>
      </c>
      <c r="C5" s="5">
        <v>2504105.48</v>
      </c>
      <c r="D5" s="5">
        <v>15963243</v>
      </c>
      <c r="E5" s="7">
        <v>-13459137.52</v>
      </c>
      <c r="F5" s="6">
        <v>-0.84313303506060799</v>
      </c>
      <c r="H5" s="5">
        <v>106048736.56</v>
      </c>
      <c r="I5" s="5">
        <v>130583501.29000001</v>
      </c>
      <c r="J5" s="7">
        <v>-24534764.73</v>
      </c>
      <c r="K5" s="6">
        <v>-0.18788564012779199</v>
      </c>
    </row>
    <row r="6" spans="1:11" s="1" customFormat="1" ht="19.7" customHeight="1" x14ac:dyDescent="0.2">
      <c r="A6" s="4" t="s">
        <v>11</v>
      </c>
      <c r="C6" s="5">
        <v>4001978.69</v>
      </c>
      <c r="D6" s="5">
        <v>4351195.8499999996</v>
      </c>
      <c r="E6" s="7">
        <v>-349217.16</v>
      </c>
      <c r="F6" s="6">
        <v>-8.02577433971398E-2</v>
      </c>
      <c r="H6" s="5">
        <v>3160827.31</v>
      </c>
      <c r="I6" s="5">
        <v>2995244.24</v>
      </c>
      <c r="J6" s="5">
        <v>165583.07</v>
      </c>
      <c r="K6" s="6">
        <v>5.5281992629756402E-2</v>
      </c>
    </row>
    <row r="7" spans="1:11" s="1" customFormat="1" ht="19.7" customHeight="1" x14ac:dyDescent="0.2">
      <c r="A7" s="4" t="s">
        <v>12</v>
      </c>
      <c r="C7" s="5">
        <v>11290998.52</v>
      </c>
      <c r="D7" s="5">
        <v>10696929.77</v>
      </c>
      <c r="E7" s="5">
        <v>594068.75</v>
      </c>
      <c r="F7" s="6">
        <v>5.5536379388606602E-2</v>
      </c>
      <c r="H7" s="5">
        <v>31910513.899999999</v>
      </c>
      <c r="I7" s="5">
        <v>31042518.609999999</v>
      </c>
      <c r="J7" s="5">
        <v>867995.29000000702</v>
      </c>
      <c r="K7" s="6">
        <v>2.7961496968238599E-2</v>
      </c>
    </row>
    <row r="8" spans="1:11" s="1" customFormat="1" ht="19.7" customHeight="1" x14ac:dyDescent="0.2">
      <c r="A8" s="4" t="s">
        <v>13</v>
      </c>
      <c r="C8" s="5">
        <v>766299.29999999702</v>
      </c>
      <c r="D8" s="5">
        <v>2142349.71</v>
      </c>
      <c r="E8" s="7">
        <v>-1376050.41</v>
      </c>
      <c r="F8" s="6">
        <v>-0.64230895804588395</v>
      </c>
      <c r="H8" s="5">
        <v>19691160.870000001</v>
      </c>
      <c r="I8" s="5">
        <v>22420652.960000001</v>
      </c>
      <c r="J8" s="7">
        <v>-2729492.09</v>
      </c>
      <c r="K8" s="6">
        <v>-0.121740080222891</v>
      </c>
    </row>
    <row r="9" spans="1:11" s="1" customFormat="1" ht="19.7" customHeight="1" x14ac:dyDescent="0.2">
      <c r="A9" s="4" t="s">
        <v>14</v>
      </c>
      <c r="C9" s="5">
        <v>9494515.5099999998</v>
      </c>
      <c r="D9" s="5">
        <v>9191433.3100000005</v>
      </c>
      <c r="E9" s="5">
        <v>303082.19999999902</v>
      </c>
      <c r="F9" s="6">
        <v>3.2974421918533101E-2</v>
      </c>
      <c r="H9" s="5">
        <v>28692385.949999999</v>
      </c>
      <c r="I9" s="5">
        <v>29887939.27</v>
      </c>
      <c r="J9" s="7">
        <v>-1195553.32</v>
      </c>
      <c r="K9" s="6">
        <v>-4.0001196107890803E-2</v>
      </c>
    </row>
    <row r="10" spans="1:11" s="1" customFormat="1" ht="19.7" customHeight="1" x14ac:dyDescent="0.2">
      <c r="A10" s="4" t="s">
        <v>15</v>
      </c>
      <c r="C10" s="5">
        <v>945482</v>
      </c>
      <c r="D10" s="5">
        <v>865065</v>
      </c>
      <c r="E10" s="5">
        <v>80417</v>
      </c>
      <c r="F10" s="6">
        <v>9.2960644575841106E-2</v>
      </c>
      <c r="H10" s="5">
        <v>3841376</v>
      </c>
      <c r="I10" s="5">
        <v>3180299</v>
      </c>
      <c r="J10" s="5">
        <v>661077</v>
      </c>
      <c r="K10" s="6">
        <v>0.20786630439465001</v>
      </c>
    </row>
    <row r="11" spans="1:11" s="1" customFormat="1" ht="19.7" customHeight="1" x14ac:dyDescent="0.2">
      <c r="A11" s="4" t="s">
        <v>16</v>
      </c>
      <c r="C11" s="5">
        <v>507500.42</v>
      </c>
      <c r="D11" s="5">
        <v>525975.56000000006</v>
      </c>
      <c r="E11" s="7">
        <v>-18475.140000000101</v>
      </c>
      <c r="F11" s="6">
        <v>-3.5125472369856997E-2</v>
      </c>
      <c r="H11" s="5">
        <v>2255498.1</v>
      </c>
      <c r="I11" s="5">
        <v>2120483.34</v>
      </c>
      <c r="J11" s="5">
        <v>135014.76</v>
      </c>
      <c r="K11" s="6">
        <v>6.3671691002297706E-2</v>
      </c>
    </row>
    <row r="12" spans="1:11" s="1" customFormat="1" ht="19.7" customHeight="1" x14ac:dyDescent="0.2">
      <c r="A12" s="4" t="s">
        <v>17</v>
      </c>
      <c r="C12" s="5">
        <v>100057499.58</v>
      </c>
      <c r="D12" s="5">
        <v>74508808.739999995</v>
      </c>
      <c r="E12" s="5">
        <v>25548690.84</v>
      </c>
      <c r="F12" s="6">
        <v>0.342894904267664</v>
      </c>
      <c r="H12" s="5">
        <v>122514265.97</v>
      </c>
      <c r="I12" s="5">
        <v>90514662.170000002</v>
      </c>
      <c r="J12" s="5">
        <v>31999603.800000001</v>
      </c>
      <c r="K12" s="6">
        <v>0.353529505969983</v>
      </c>
    </row>
    <row r="13" spans="1:11" s="1" customFormat="1" ht="19.7" customHeight="1" x14ac:dyDescent="0.2">
      <c r="A13" s="4" t="s">
        <v>18</v>
      </c>
      <c r="C13" s="5">
        <v>11470891.310000001</v>
      </c>
      <c r="D13" s="5">
        <v>8631049.3499999996</v>
      </c>
      <c r="E13" s="5">
        <v>2839841.96</v>
      </c>
      <c r="F13" s="6">
        <v>0.329026268399218</v>
      </c>
      <c r="H13" s="5">
        <v>34798582.810000002</v>
      </c>
      <c r="I13" s="5">
        <v>31730653.289999999</v>
      </c>
      <c r="J13" s="5">
        <v>3067929.5200000098</v>
      </c>
      <c r="K13" s="6">
        <v>9.6686616942957104E-2</v>
      </c>
    </row>
    <row r="14" spans="1:11" s="1" customFormat="1" ht="19.7" customHeight="1" x14ac:dyDescent="0.2">
      <c r="A14" s="4" t="s">
        <v>19</v>
      </c>
      <c r="C14" s="5">
        <v>47622117.810000002</v>
      </c>
      <c r="D14" s="5">
        <v>43149007.409999996</v>
      </c>
      <c r="E14" s="5">
        <v>4473110.4000000004</v>
      </c>
      <c r="F14" s="6">
        <v>0.10366658860762901</v>
      </c>
      <c r="H14" s="5">
        <v>223888429.59</v>
      </c>
      <c r="I14" s="5">
        <v>163827226.33000001</v>
      </c>
      <c r="J14" s="5">
        <v>60061203.259999998</v>
      </c>
      <c r="K14" s="6">
        <v>0.36661307528345599</v>
      </c>
    </row>
    <row r="15" spans="1:11" s="1" customFormat="1" ht="19.7" customHeight="1" x14ac:dyDescent="0.2">
      <c r="A15" s="4" t="s">
        <v>20</v>
      </c>
      <c r="C15" s="5">
        <v>2270821.29</v>
      </c>
      <c r="D15" s="5">
        <v>877170.11</v>
      </c>
      <c r="E15" s="5">
        <v>1393651.18</v>
      </c>
      <c r="F15" s="6">
        <v>1.5888037726228501</v>
      </c>
      <c r="H15" s="5">
        <v>3716278.58</v>
      </c>
      <c r="I15" s="5">
        <v>2725812.39</v>
      </c>
      <c r="J15" s="5">
        <v>990466.18999999901</v>
      </c>
      <c r="K15" s="6">
        <v>0.36336550293543801</v>
      </c>
    </row>
    <row r="16" spans="1:11" s="1" customFormat="1" ht="19.7" customHeight="1" x14ac:dyDescent="0.2">
      <c r="A16" s="4" t="s">
        <v>21</v>
      </c>
      <c r="C16" s="5">
        <v>984261.61</v>
      </c>
      <c r="D16" s="5">
        <v>909022.6</v>
      </c>
      <c r="E16" s="5">
        <v>75239.009999999995</v>
      </c>
      <c r="F16" s="6">
        <v>8.2769130272448699E-2</v>
      </c>
      <c r="H16" s="5">
        <v>3042660.33</v>
      </c>
      <c r="I16" s="5">
        <v>3028212.29</v>
      </c>
      <c r="J16" s="5">
        <v>14448.040000000499</v>
      </c>
      <c r="K16" s="6">
        <v>4.7711450243141697E-3</v>
      </c>
    </row>
    <row r="17" spans="1:11" s="1" customFormat="1" ht="19.7" customHeight="1" x14ac:dyDescent="0.2">
      <c r="A17" s="4" t="s">
        <v>22</v>
      </c>
      <c r="C17" s="5">
        <v>741200</v>
      </c>
      <c r="D17" s="5"/>
      <c r="E17" s="5">
        <v>741200</v>
      </c>
      <c r="F17" s="6"/>
      <c r="H17" s="5">
        <v>741200</v>
      </c>
      <c r="I17" s="5"/>
      <c r="J17" s="5">
        <v>741200</v>
      </c>
      <c r="K17" s="6"/>
    </row>
    <row r="18" spans="1:11" s="1" customFormat="1" ht="19.7" customHeight="1" x14ac:dyDescent="0.2">
      <c r="A18" s="4" t="s">
        <v>23</v>
      </c>
      <c r="C18" s="5">
        <v>282734</v>
      </c>
      <c r="D18" s="5">
        <v>282734</v>
      </c>
      <c r="E18" s="5">
        <v>0</v>
      </c>
      <c r="F18" s="6">
        <v>0</v>
      </c>
      <c r="H18" s="5">
        <v>1130936</v>
      </c>
      <c r="I18" s="5">
        <v>1130936</v>
      </c>
      <c r="J18" s="5">
        <v>0</v>
      </c>
      <c r="K18" s="6">
        <v>0</v>
      </c>
    </row>
    <row r="19" spans="1:11" s="1" customFormat="1" ht="19.7" customHeight="1" x14ac:dyDescent="0.2">
      <c r="A19" s="4" t="s">
        <v>24</v>
      </c>
      <c r="C19" s="5">
        <v>370712.22</v>
      </c>
      <c r="D19" s="5">
        <v>1270203.92</v>
      </c>
      <c r="E19" s="7">
        <v>-899491.7</v>
      </c>
      <c r="F19" s="6">
        <v>-0.70814747603676098</v>
      </c>
      <c r="H19" s="5">
        <v>373072.71</v>
      </c>
      <c r="I19" s="5">
        <v>1285427.1399999999</v>
      </c>
      <c r="J19" s="7">
        <v>-912354.43</v>
      </c>
      <c r="K19" s="6">
        <v>-0.70976751743393296</v>
      </c>
    </row>
    <row r="20" spans="1:11" s="1" customFormat="1" ht="19.7" customHeight="1" x14ac:dyDescent="0.2">
      <c r="A20" s="4" t="s">
        <v>25</v>
      </c>
      <c r="C20" s="7">
        <v>-25679.46</v>
      </c>
      <c r="D20" s="7">
        <v>-41.090000000000103</v>
      </c>
      <c r="E20" s="7">
        <v>-25638.37</v>
      </c>
      <c r="F20" s="6">
        <v>623.956437089313</v>
      </c>
      <c r="H20" s="5">
        <v>833652.18</v>
      </c>
      <c r="I20" s="5">
        <v>257207.36</v>
      </c>
      <c r="J20" s="5">
        <v>576444.81999999995</v>
      </c>
      <c r="K20" s="6">
        <v>2.2411676710961901</v>
      </c>
    </row>
    <row r="21" spans="1:11" s="1" customFormat="1" ht="19.7" customHeight="1" x14ac:dyDescent="0.2">
      <c r="A21" s="4" t="s">
        <v>26</v>
      </c>
      <c r="C21" s="5">
        <v>842208</v>
      </c>
      <c r="D21" s="5">
        <v>1016223</v>
      </c>
      <c r="E21" s="7">
        <v>-174015</v>
      </c>
      <c r="F21" s="6">
        <v>-0.171237021795413</v>
      </c>
      <c r="H21" s="5">
        <v>2168003</v>
      </c>
      <c r="I21" s="5">
        <v>2012755</v>
      </c>
      <c r="J21" s="5">
        <v>155248</v>
      </c>
      <c r="K21" s="6">
        <v>7.7132090095416495E-2</v>
      </c>
    </row>
    <row r="22" spans="1:11" s="1" customFormat="1" ht="19.7" customHeight="1" x14ac:dyDescent="0.2">
      <c r="A22" s="4" t="s">
        <v>27</v>
      </c>
      <c r="C22" s="5">
        <v>2335942.67</v>
      </c>
      <c r="D22" s="5">
        <v>2362525.98</v>
      </c>
      <c r="E22" s="7">
        <v>-26583.309999999601</v>
      </c>
      <c r="F22" s="6">
        <v>-1.1252070971934701E-2</v>
      </c>
      <c r="H22" s="5">
        <v>6608920.9199999999</v>
      </c>
      <c r="I22" s="5">
        <v>6930010.1299999999</v>
      </c>
      <c r="J22" s="7">
        <v>-321089.21000000101</v>
      </c>
      <c r="K22" s="6">
        <v>-4.6333151608250397E-2</v>
      </c>
    </row>
    <row r="23" spans="1:11" s="1" customFormat="1" ht="19.7" customHeight="1" x14ac:dyDescent="0.2">
      <c r="A23" s="4" t="s">
        <v>28</v>
      </c>
      <c r="C23" s="5"/>
      <c r="D23" s="5"/>
      <c r="E23" s="5"/>
      <c r="F23" s="6"/>
      <c r="H23" s="5">
        <v>3750000</v>
      </c>
      <c r="I23" s="5">
        <v>3750000</v>
      </c>
      <c r="J23" s="5">
        <v>0</v>
      </c>
      <c r="K23" s="6">
        <v>0</v>
      </c>
    </row>
    <row r="24" spans="1:11" s="1" customFormat="1" ht="19.7" customHeight="1" x14ac:dyDescent="0.2">
      <c r="A24" s="4" t="s">
        <v>29</v>
      </c>
      <c r="C24" s="7">
        <v>-741238.71</v>
      </c>
      <c r="D24" s="7">
        <v>-820180.26</v>
      </c>
      <c r="E24" s="5">
        <v>78941.550000000105</v>
      </c>
      <c r="F24" s="6">
        <v>-9.6249024574183301E-2</v>
      </c>
      <c r="H24" s="5">
        <v>3186724.87</v>
      </c>
      <c r="I24" s="5">
        <v>2284621.77</v>
      </c>
      <c r="J24" s="5">
        <v>902103.1</v>
      </c>
      <c r="K24" s="6">
        <v>0.39485883915043002</v>
      </c>
    </row>
    <row r="25" spans="1:11" s="1" customFormat="1" ht="19.7" customHeight="1" x14ac:dyDescent="0.2">
      <c r="A25" s="4" t="s">
        <v>30</v>
      </c>
      <c r="C25" s="5">
        <v>163874.29</v>
      </c>
      <c r="D25" s="5">
        <v>258572.96</v>
      </c>
      <c r="E25" s="7">
        <v>-94698.6700000001</v>
      </c>
      <c r="F25" s="6">
        <v>-0.36623578118918598</v>
      </c>
      <c r="H25" s="5">
        <v>29101283.140000001</v>
      </c>
      <c r="I25" s="5">
        <v>16479508.68</v>
      </c>
      <c r="J25" s="5">
        <v>12621774.460000001</v>
      </c>
      <c r="K25" s="6">
        <v>0.76590720664616296</v>
      </c>
    </row>
    <row r="26" spans="1:11" s="1" customFormat="1" ht="19.7" customHeight="1" x14ac:dyDescent="0.2">
      <c r="A26" s="8" t="s">
        <v>31</v>
      </c>
      <c r="B26" s="9"/>
      <c r="C26" s="10">
        <v>1206535948.1400001</v>
      </c>
      <c r="D26" s="10">
        <v>1116760660.3699999</v>
      </c>
      <c r="E26" s="10">
        <v>89775287.770000398</v>
      </c>
      <c r="F26" s="11">
        <v>8.0389013470671594E-2</v>
      </c>
      <c r="G26" s="9"/>
      <c r="H26" s="10">
        <v>4735620906.3400002</v>
      </c>
      <c r="I26" s="10">
        <v>4517205511.1800003</v>
      </c>
      <c r="J26" s="10">
        <v>218415395.16</v>
      </c>
      <c r="K26" s="11">
        <v>4.8351883619070599E-2</v>
      </c>
    </row>
  </sheetData>
  <pageMargins left="0.45" right="0.45" top="0.5" bottom="0.6" header="0.3" footer="0.3"/>
  <pageSetup scale="89" fitToHeight="0" orientation="landscape" r:id="rId1"/>
  <headerFooter scaleWithDoc="0" alignWithMargins="0">
    <oddFooter>&amp;L&amp;8Page &amp;P of &amp;N&amp;R&amp;8&amp;F
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135"/>
  <sheetViews>
    <sheetView zoomScaleNormal="100" workbookViewId="0">
      <pane ySplit="1" topLeftCell="A2" activePane="bottomLeft" state="frozen"/>
      <selection activeCell="D15" sqref="D15"/>
      <selection pane="bottomLeft" activeCell="A2" sqref="A2"/>
    </sheetView>
  </sheetViews>
  <sheetFormatPr defaultRowHeight="15" x14ac:dyDescent="0.2"/>
  <cols>
    <col min="1" max="1" width="29" customWidth="1"/>
    <col min="2" max="2" width="37.140625" customWidth="1"/>
    <col min="3" max="4" width="16" customWidth="1"/>
    <col min="5" max="5" width="13.5703125" customWidth="1"/>
    <col min="6" max="6" width="11.42578125" customWidth="1"/>
    <col min="7" max="7" width="2" customWidth="1"/>
    <col min="8" max="9" width="15.28515625" customWidth="1"/>
    <col min="10" max="10" width="13.5703125" customWidth="1"/>
    <col min="11" max="11" width="13.85546875" customWidth="1"/>
  </cols>
  <sheetData>
    <row r="1" spans="1:11" s="1" customFormat="1" ht="24" customHeight="1" x14ac:dyDescent="0.2">
      <c r="A1" s="2" t="s">
        <v>0</v>
      </c>
      <c r="B1" s="2" t="s">
        <v>32</v>
      </c>
      <c r="C1" s="2" t="s">
        <v>1</v>
      </c>
      <c r="D1" s="2" t="s">
        <v>2</v>
      </c>
      <c r="E1" s="2" t="s">
        <v>3</v>
      </c>
      <c r="F1" s="2" t="s">
        <v>4</v>
      </c>
      <c r="G1" s="3"/>
      <c r="H1" s="2" t="s">
        <v>5</v>
      </c>
      <c r="I1" s="2" t="s">
        <v>6</v>
      </c>
      <c r="J1" s="2" t="s">
        <v>3</v>
      </c>
      <c r="K1" s="2" t="s">
        <v>4</v>
      </c>
    </row>
    <row r="2" spans="1:11" s="1" customFormat="1" ht="19.7" customHeight="1" x14ac:dyDescent="0.2">
      <c r="A2" s="4" t="s">
        <v>7</v>
      </c>
      <c r="B2" s="12" t="s">
        <v>33</v>
      </c>
      <c r="C2" s="5">
        <v>6790.97</v>
      </c>
      <c r="D2" s="5">
        <v>257145.96</v>
      </c>
      <c r="E2" s="7">
        <v>-250354.99</v>
      </c>
      <c r="F2" s="6">
        <v>-0.97359099089093204</v>
      </c>
      <c r="H2" s="5">
        <v>1021016.21</v>
      </c>
      <c r="I2" s="5">
        <v>896917.16</v>
      </c>
      <c r="J2" s="5">
        <v>124099.05</v>
      </c>
      <c r="K2" s="6">
        <v>0.138361774681622</v>
      </c>
    </row>
    <row r="3" spans="1:11" s="1" customFormat="1" ht="19.7" customHeight="1" x14ac:dyDescent="0.2">
      <c r="A3" s="4" t="s">
        <v>7</v>
      </c>
      <c r="B3" s="12" t="s">
        <v>34</v>
      </c>
      <c r="C3" s="5"/>
      <c r="D3" s="5"/>
      <c r="E3" s="5"/>
      <c r="F3" s="6"/>
      <c r="H3" s="7">
        <v>-448764028.79000002</v>
      </c>
      <c r="I3" s="7">
        <v>-417140320.06999999</v>
      </c>
      <c r="J3" s="7">
        <v>-31623708.719999999</v>
      </c>
      <c r="K3" s="6">
        <v>7.5810721712763901E-2</v>
      </c>
    </row>
    <row r="4" spans="1:11" s="1" customFormat="1" ht="19.7" customHeight="1" x14ac:dyDescent="0.2">
      <c r="A4" s="4" t="s">
        <v>7</v>
      </c>
      <c r="B4" s="12" t="s">
        <v>35</v>
      </c>
      <c r="C4" s="5">
        <v>815.4</v>
      </c>
      <c r="D4" s="5"/>
      <c r="E4" s="5">
        <v>815.4</v>
      </c>
      <c r="F4" s="6"/>
      <c r="H4" s="5">
        <v>1014.36</v>
      </c>
      <c r="I4" s="5"/>
      <c r="J4" s="5">
        <v>1014.36</v>
      </c>
      <c r="K4" s="6"/>
    </row>
    <row r="5" spans="1:11" s="1" customFormat="1" ht="19.7" customHeight="1" x14ac:dyDescent="0.2">
      <c r="A5" s="4" t="s">
        <v>7</v>
      </c>
      <c r="B5" s="12" t="s">
        <v>36</v>
      </c>
      <c r="C5" s="5">
        <v>16851998.079999998</v>
      </c>
      <c r="D5" s="5">
        <v>17168114.800000001</v>
      </c>
      <c r="E5" s="7">
        <v>-316116.720000003</v>
      </c>
      <c r="F5" s="6">
        <v>-1.84130129418754E-2</v>
      </c>
      <c r="H5" s="5">
        <v>103868769.5</v>
      </c>
      <c r="I5" s="5">
        <v>103630637.88</v>
      </c>
      <c r="J5" s="5">
        <v>238131.620000005</v>
      </c>
      <c r="K5" s="6">
        <v>2.2978882005508E-3</v>
      </c>
    </row>
    <row r="6" spans="1:11" s="1" customFormat="1" ht="19.7" customHeight="1" x14ac:dyDescent="0.2">
      <c r="A6" s="4" t="s">
        <v>7</v>
      </c>
      <c r="B6" s="12" t="s">
        <v>37</v>
      </c>
      <c r="C6" s="5">
        <v>385608872.07999998</v>
      </c>
      <c r="D6" s="5">
        <v>354336725.66000003</v>
      </c>
      <c r="E6" s="5">
        <v>31272146.420000002</v>
      </c>
      <c r="F6" s="6">
        <v>8.8255447870246501E-2</v>
      </c>
      <c r="H6" s="5">
        <v>1566499769.5599999</v>
      </c>
      <c r="I6" s="5">
        <v>1453561991.05</v>
      </c>
      <c r="J6" s="5">
        <v>112937778.51000001</v>
      </c>
      <c r="K6" s="6">
        <v>7.7697256261095304E-2</v>
      </c>
    </row>
    <row r="7" spans="1:11" s="1" customFormat="1" ht="19.7" customHeight="1" x14ac:dyDescent="0.2">
      <c r="A7" s="4" t="s">
        <v>7</v>
      </c>
      <c r="B7" s="12" t="s">
        <v>38</v>
      </c>
      <c r="C7" s="5">
        <v>21963918.559999999</v>
      </c>
      <c r="D7" s="5">
        <v>21075274.800000001</v>
      </c>
      <c r="E7" s="5">
        <v>888643.76000000199</v>
      </c>
      <c r="F7" s="6">
        <v>4.2165227662891602E-2</v>
      </c>
      <c r="H7" s="5">
        <v>85751709.409999996</v>
      </c>
      <c r="I7" s="5">
        <v>79836705.269999996</v>
      </c>
      <c r="J7" s="5">
        <v>5915004.1400000202</v>
      </c>
      <c r="K7" s="6">
        <v>7.4088780592786799E-2</v>
      </c>
    </row>
    <row r="8" spans="1:11" s="1" customFormat="1" ht="19.7" customHeight="1" x14ac:dyDescent="0.2">
      <c r="A8" s="4" t="s">
        <v>7</v>
      </c>
      <c r="B8" s="12" t="s">
        <v>39</v>
      </c>
      <c r="C8" s="5">
        <v>805984.57</v>
      </c>
      <c r="D8" s="5">
        <v>650537.73</v>
      </c>
      <c r="E8" s="5">
        <v>155446.84</v>
      </c>
      <c r="F8" s="6">
        <v>0.23895130571442799</v>
      </c>
      <c r="H8" s="5">
        <v>3925524.98</v>
      </c>
      <c r="I8" s="5">
        <v>3710906.27</v>
      </c>
      <c r="J8" s="5">
        <v>214618.709999999</v>
      </c>
      <c r="K8" s="6">
        <v>5.7834581200564499E-2</v>
      </c>
    </row>
    <row r="9" spans="1:11" s="1" customFormat="1" ht="19.7" customHeight="1" x14ac:dyDescent="0.2">
      <c r="A9" s="4" t="s">
        <v>7</v>
      </c>
      <c r="B9" s="12" t="s">
        <v>40</v>
      </c>
      <c r="C9" s="5">
        <v>1664.72</v>
      </c>
      <c r="D9" s="5">
        <v>1682.2</v>
      </c>
      <c r="E9" s="7">
        <v>-17.479999999999801</v>
      </c>
      <c r="F9" s="6">
        <v>-1.03911544406134E-2</v>
      </c>
      <c r="H9" s="5">
        <v>17567.419999999998</v>
      </c>
      <c r="I9" s="5">
        <v>8343.44</v>
      </c>
      <c r="J9" s="5">
        <v>9223.98</v>
      </c>
      <c r="K9" s="6">
        <v>1.1055368049629399</v>
      </c>
    </row>
    <row r="10" spans="1:11" s="1" customFormat="1" ht="19.7" customHeight="1" x14ac:dyDescent="0.2">
      <c r="A10" s="13" t="s">
        <v>7</v>
      </c>
      <c r="B10" s="8" t="s">
        <v>31</v>
      </c>
      <c r="C10" s="10">
        <v>425240044.38</v>
      </c>
      <c r="D10" s="10">
        <v>393489481.14999998</v>
      </c>
      <c r="E10" s="10">
        <v>31750563.23</v>
      </c>
      <c r="F10" s="11">
        <v>8.0689738229359695E-2</v>
      </c>
      <c r="G10" s="9"/>
      <c r="H10" s="10">
        <v>1312321342.6500001</v>
      </c>
      <c r="I10" s="10">
        <v>1224505181</v>
      </c>
      <c r="J10" s="10">
        <v>87816161.649999693</v>
      </c>
      <c r="K10" s="11">
        <v>7.1715630944316794E-2</v>
      </c>
    </row>
    <row r="11" spans="1:11" s="1" customFormat="1" ht="11.1" customHeight="1" x14ac:dyDescent="0.2">
      <c r="A11" s="14"/>
      <c r="B11" s="14"/>
      <c r="C11" s="14"/>
      <c r="D11" s="14"/>
      <c r="E11" s="14"/>
      <c r="F11" s="14"/>
      <c r="G11" s="9"/>
      <c r="H11" s="14"/>
      <c r="I11" s="14"/>
      <c r="J11" s="9"/>
      <c r="K11" s="14"/>
    </row>
    <row r="12" spans="1:11" s="1" customFormat="1" ht="19.7" customHeight="1" x14ac:dyDescent="0.2">
      <c r="A12" s="4" t="s">
        <v>8</v>
      </c>
      <c r="B12" s="12" t="s">
        <v>41</v>
      </c>
      <c r="C12" s="5">
        <v>63927841.600000001</v>
      </c>
      <c r="D12" s="5">
        <v>8858277.8000000101</v>
      </c>
      <c r="E12" s="5">
        <v>55069563.799999997</v>
      </c>
      <c r="F12" s="6">
        <v>6.2167347923994898</v>
      </c>
      <c r="H12" s="5">
        <v>84837876.060000002</v>
      </c>
      <c r="I12" s="5">
        <v>31217026.530000001</v>
      </c>
      <c r="J12" s="5">
        <v>53620849.530000001</v>
      </c>
      <c r="K12" s="6">
        <v>1.7176795963725</v>
      </c>
    </row>
    <row r="13" spans="1:11" s="1" customFormat="1" ht="19.7" customHeight="1" x14ac:dyDescent="0.2">
      <c r="A13" s="4" t="s">
        <v>8</v>
      </c>
      <c r="B13" s="12" t="s">
        <v>42</v>
      </c>
      <c r="C13" s="7">
        <v>-29056869.789999999</v>
      </c>
      <c r="D13" s="7">
        <v>-15717376.48</v>
      </c>
      <c r="E13" s="7">
        <v>-13339493.310000001</v>
      </c>
      <c r="F13" s="6">
        <v>0.84870991841254195</v>
      </c>
      <c r="H13" s="5">
        <v>127259064.13</v>
      </c>
      <c r="I13" s="5">
        <v>105121827.29000001</v>
      </c>
      <c r="J13" s="5">
        <v>22137236.839999899</v>
      </c>
      <c r="K13" s="6">
        <v>0.21058649198448401</v>
      </c>
    </row>
    <row r="14" spans="1:11" s="1" customFormat="1" ht="19.7" customHeight="1" x14ac:dyDescent="0.2">
      <c r="A14" s="4" t="s">
        <v>8</v>
      </c>
      <c r="B14" s="12" t="s">
        <v>43</v>
      </c>
      <c r="C14" s="5">
        <v>614419018.69000006</v>
      </c>
      <c r="D14" s="5">
        <v>585508390.63999999</v>
      </c>
      <c r="E14" s="5">
        <v>28910628.050000101</v>
      </c>
      <c r="F14" s="6">
        <v>4.9376966260720599E-2</v>
      </c>
      <c r="H14" s="5">
        <v>2358768365.1399999</v>
      </c>
      <c r="I14" s="5">
        <v>2300107470.02</v>
      </c>
      <c r="J14" s="5">
        <v>58660895.1199999</v>
      </c>
      <c r="K14" s="6">
        <v>2.5503545327597198E-2</v>
      </c>
    </row>
    <row r="15" spans="1:11" s="1" customFormat="1" ht="19.7" customHeight="1" x14ac:dyDescent="0.2">
      <c r="A15" s="13" t="s">
        <v>8</v>
      </c>
      <c r="B15" s="8" t="s">
        <v>31</v>
      </c>
      <c r="C15" s="10">
        <v>649289990.5</v>
      </c>
      <c r="D15" s="10">
        <v>578649291.96000004</v>
      </c>
      <c r="E15" s="10">
        <v>70640698.540000096</v>
      </c>
      <c r="F15" s="11">
        <v>0.12207860533402901</v>
      </c>
      <c r="G15" s="9"/>
      <c r="H15" s="10">
        <v>2570865305.3299999</v>
      </c>
      <c r="I15" s="10">
        <v>2436446323.8400002</v>
      </c>
      <c r="J15" s="10">
        <v>134418981.49000001</v>
      </c>
      <c r="K15" s="11">
        <v>5.5170097602703E-2</v>
      </c>
    </row>
    <row r="16" spans="1:11" s="1" customFormat="1" ht="11.1" customHeight="1" x14ac:dyDescent="0.2">
      <c r="A16" s="14"/>
      <c r="B16" s="14"/>
      <c r="C16" s="14"/>
      <c r="D16" s="14"/>
      <c r="E16" s="14"/>
      <c r="F16" s="14"/>
      <c r="G16" s="9"/>
      <c r="H16" s="14"/>
      <c r="I16" s="14"/>
      <c r="J16" s="9"/>
      <c r="K16" s="14"/>
    </row>
    <row r="17" spans="1:11" s="1" customFormat="1" ht="19.7" customHeight="1" x14ac:dyDescent="0.2">
      <c r="A17" s="4" t="s">
        <v>44</v>
      </c>
      <c r="B17" s="12" t="s">
        <v>45</v>
      </c>
      <c r="C17" s="5"/>
      <c r="D17" s="5"/>
      <c r="E17" s="5"/>
      <c r="F17" s="6"/>
      <c r="H17" s="7">
        <v>-814021523</v>
      </c>
      <c r="I17" s="7">
        <v>-800815175</v>
      </c>
      <c r="J17" s="7">
        <v>-13206348</v>
      </c>
      <c r="K17" s="6">
        <v>1.6491131052804999E-2</v>
      </c>
    </row>
    <row r="18" spans="1:11" s="1" customFormat="1" ht="19.7" customHeight="1" x14ac:dyDescent="0.2">
      <c r="A18" s="13" t="s">
        <v>44</v>
      </c>
      <c r="B18" s="8" t="s">
        <v>31</v>
      </c>
      <c r="C18" s="10"/>
      <c r="D18" s="10"/>
      <c r="E18" s="10"/>
      <c r="F18" s="11"/>
      <c r="G18" s="9"/>
      <c r="H18" s="15">
        <v>-814021523</v>
      </c>
      <c r="I18" s="15">
        <v>-800815175</v>
      </c>
      <c r="J18" s="15">
        <v>-13206348</v>
      </c>
      <c r="K18" s="11">
        <v>1.6491131052804999E-2</v>
      </c>
    </row>
    <row r="19" spans="1:11" s="1" customFormat="1" ht="11.1" customHeight="1" x14ac:dyDescent="0.2">
      <c r="A19" s="14"/>
      <c r="B19" s="14"/>
      <c r="C19" s="14"/>
      <c r="D19" s="14"/>
      <c r="E19" s="14"/>
      <c r="F19" s="14"/>
      <c r="G19" s="9"/>
      <c r="H19" s="14"/>
      <c r="I19" s="14"/>
      <c r="J19" s="9"/>
      <c r="K19" s="14"/>
    </row>
    <row r="20" spans="1:11" s="1" customFormat="1" ht="19.7" customHeight="1" x14ac:dyDescent="0.2">
      <c r="A20" s="4" t="s">
        <v>9</v>
      </c>
      <c r="B20" s="12" t="s">
        <v>46</v>
      </c>
      <c r="C20" s="7">
        <v>-533664582.37</v>
      </c>
      <c r="D20" s="7">
        <v>-422284292.69</v>
      </c>
      <c r="E20" s="7">
        <v>-111380289.68000001</v>
      </c>
      <c r="F20" s="6">
        <v>0.26375664832450801</v>
      </c>
      <c r="H20" s="7">
        <v>-566635944.79999995</v>
      </c>
      <c r="I20" s="7">
        <v>-368069965.08999997</v>
      </c>
      <c r="J20" s="7">
        <v>-198565979.71000001</v>
      </c>
      <c r="K20" s="6">
        <v>0.53947889951152905</v>
      </c>
    </row>
    <row r="21" spans="1:11" s="1" customFormat="1" ht="19.7" customHeight="1" x14ac:dyDescent="0.2">
      <c r="A21" s="4" t="s">
        <v>9</v>
      </c>
      <c r="B21" s="12" t="s">
        <v>47</v>
      </c>
      <c r="C21" s="5">
        <v>474322759.69999999</v>
      </c>
      <c r="D21" s="5">
        <v>393111189.97000003</v>
      </c>
      <c r="E21" s="5">
        <v>81211569.730000004</v>
      </c>
      <c r="F21" s="6">
        <v>0.206586766803045</v>
      </c>
      <c r="H21" s="5">
        <v>692621093.29999995</v>
      </c>
      <c r="I21" s="5">
        <v>602820182.82000005</v>
      </c>
      <c r="J21" s="5">
        <v>89800910.480000094</v>
      </c>
      <c r="K21" s="6">
        <v>0.14896798919357701</v>
      </c>
    </row>
    <row r="22" spans="1:11" s="1" customFormat="1" ht="19.7" customHeight="1" x14ac:dyDescent="0.2">
      <c r="A22" s="4" t="s">
        <v>9</v>
      </c>
      <c r="B22" s="12" t="s">
        <v>48</v>
      </c>
      <c r="C22" s="5">
        <v>2853634.71</v>
      </c>
      <c r="D22" s="5">
        <v>1041781.07</v>
      </c>
      <c r="E22" s="5">
        <v>1811853.64</v>
      </c>
      <c r="F22" s="6">
        <v>1.7391884841985099</v>
      </c>
      <c r="H22" s="5">
        <v>7100264.6900000004</v>
      </c>
      <c r="I22" s="5">
        <v>3362966.75</v>
      </c>
      <c r="J22" s="5">
        <v>3737297.94</v>
      </c>
      <c r="K22" s="6">
        <v>1.1113098100062999</v>
      </c>
    </row>
    <row r="23" spans="1:11" s="1" customFormat="1" ht="19.7" customHeight="1" x14ac:dyDescent="0.2">
      <c r="A23" s="4" t="s">
        <v>9</v>
      </c>
      <c r="B23" s="12" t="s">
        <v>49</v>
      </c>
      <c r="C23" s="7">
        <v>-7392123.3099999996</v>
      </c>
      <c r="D23" s="7">
        <v>-3428080.01</v>
      </c>
      <c r="E23" s="7">
        <v>-3964043.3</v>
      </c>
      <c r="F23" s="6">
        <v>1.1563450352490501</v>
      </c>
      <c r="H23" s="5">
        <v>87894336.379999995</v>
      </c>
      <c r="I23" s="5">
        <v>69953150.599999994</v>
      </c>
      <c r="J23" s="5">
        <v>17941185.780000001</v>
      </c>
      <c r="K23" s="6">
        <v>0.256474306390997</v>
      </c>
    </row>
    <row r="24" spans="1:11" s="1" customFormat="1" ht="19.7" customHeight="1" x14ac:dyDescent="0.2">
      <c r="A24" s="13" t="s">
        <v>9</v>
      </c>
      <c r="B24" s="8" t="s">
        <v>31</v>
      </c>
      <c r="C24" s="15">
        <v>-63880311.270000003</v>
      </c>
      <c r="D24" s="15">
        <v>-31559401.66</v>
      </c>
      <c r="E24" s="15">
        <v>-32320909.609999999</v>
      </c>
      <c r="F24" s="11">
        <v>1.0241293532179101</v>
      </c>
      <c r="G24" s="9"/>
      <c r="H24" s="10">
        <v>220979749.56999999</v>
      </c>
      <c r="I24" s="10">
        <v>308066335.07999998</v>
      </c>
      <c r="J24" s="15">
        <v>-87086585.509999901</v>
      </c>
      <c r="K24" s="11">
        <v>-0.28268777076010299</v>
      </c>
    </row>
    <row r="25" spans="1:11" s="1" customFormat="1" ht="11.1" customHeight="1" x14ac:dyDescent="0.2">
      <c r="A25" s="14"/>
      <c r="B25" s="14"/>
      <c r="C25" s="14"/>
      <c r="D25" s="14"/>
      <c r="E25" s="14"/>
      <c r="F25" s="14"/>
      <c r="G25" s="9"/>
      <c r="H25" s="14"/>
      <c r="I25" s="14"/>
      <c r="J25" s="9"/>
      <c r="K25" s="14"/>
    </row>
    <row r="26" spans="1:11" s="1" customFormat="1" ht="19.7" customHeight="1" x14ac:dyDescent="0.2">
      <c r="A26" s="4" t="s">
        <v>10</v>
      </c>
      <c r="B26" s="12" t="s">
        <v>50</v>
      </c>
      <c r="C26" s="5">
        <v>2412286</v>
      </c>
      <c r="D26" s="5">
        <v>15861363</v>
      </c>
      <c r="E26" s="7">
        <v>-13449077</v>
      </c>
      <c r="F26" s="6">
        <v>-0.847914331195875</v>
      </c>
      <c r="H26" s="5">
        <v>11816532</v>
      </c>
      <c r="I26" s="5">
        <v>51731685</v>
      </c>
      <c r="J26" s="7">
        <v>-39915153</v>
      </c>
      <c r="K26" s="6">
        <v>-0.77158037670723501</v>
      </c>
    </row>
    <row r="27" spans="1:11" s="1" customFormat="1" ht="19.7" customHeight="1" x14ac:dyDescent="0.2">
      <c r="A27" s="4" t="s">
        <v>10</v>
      </c>
      <c r="B27" s="12" t="s">
        <v>51</v>
      </c>
      <c r="C27" s="5">
        <v>2900</v>
      </c>
      <c r="D27" s="5">
        <v>2800</v>
      </c>
      <c r="E27" s="5">
        <v>100</v>
      </c>
      <c r="F27" s="6">
        <v>3.5714285714285698E-2</v>
      </c>
      <c r="H27" s="5">
        <v>16100</v>
      </c>
      <c r="I27" s="5">
        <v>6900</v>
      </c>
      <c r="J27" s="5">
        <v>9200</v>
      </c>
      <c r="K27" s="6">
        <v>1.3333333333333299</v>
      </c>
    </row>
    <row r="28" spans="1:11" s="1" customFormat="1" ht="19.7" customHeight="1" x14ac:dyDescent="0.2">
      <c r="A28" s="4" t="s">
        <v>10</v>
      </c>
      <c r="B28" s="12" t="s">
        <v>52</v>
      </c>
      <c r="C28" s="5">
        <v>37700</v>
      </c>
      <c r="D28" s="5">
        <v>36200</v>
      </c>
      <c r="E28" s="5">
        <v>1500</v>
      </c>
      <c r="F28" s="6">
        <v>4.1436464088397802E-2</v>
      </c>
      <c r="H28" s="5">
        <v>92200</v>
      </c>
      <c r="I28" s="5">
        <v>75600</v>
      </c>
      <c r="J28" s="5">
        <v>16600</v>
      </c>
      <c r="K28" s="6">
        <v>0.21957671957672001</v>
      </c>
    </row>
    <row r="29" spans="1:11" s="1" customFormat="1" ht="19.7" customHeight="1" x14ac:dyDescent="0.2">
      <c r="A29" s="4" t="s">
        <v>10</v>
      </c>
      <c r="B29" s="12" t="s">
        <v>53</v>
      </c>
      <c r="C29" s="5">
        <v>43219.48</v>
      </c>
      <c r="D29" s="5">
        <v>62880</v>
      </c>
      <c r="E29" s="7">
        <v>-19660.52</v>
      </c>
      <c r="F29" s="6">
        <v>-0.31266730279898203</v>
      </c>
      <c r="H29" s="5">
        <v>2031151.95</v>
      </c>
      <c r="I29" s="5">
        <v>1804338.92</v>
      </c>
      <c r="J29" s="5">
        <v>226813.03</v>
      </c>
      <c r="K29" s="6">
        <v>0.12570422745190299</v>
      </c>
    </row>
    <row r="30" spans="1:11" s="1" customFormat="1" ht="19.7" customHeight="1" x14ac:dyDescent="0.2">
      <c r="A30" s="4" t="s">
        <v>10</v>
      </c>
      <c r="B30" s="12" t="s">
        <v>54</v>
      </c>
      <c r="C30" s="5"/>
      <c r="D30" s="5"/>
      <c r="E30" s="5"/>
      <c r="F30" s="6"/>
      <c r="H30" s="5">
        <v>33638908.909999996</v>
      </c>
      <c r="I30" s="5">
        <v>24907858.399999999</v>
      </c>
      <c r="J30" s="5">
        <v>8731050.5099999998</v>
      </c>
      <c r="K30" s="6">
        <v>0.35053397083709098</v>
      </c>
    </row>
    <row r="31" spans="1:11" s="1" customFormat="1" ht="19.7" customHeight="1" x14ac:dyDescent="0.2">
      <c r="A31" s="4" t="s">
        <v>10</v>
      </c>
      <c r="B31" s="12" t="s">
        <v>55</v>
      </c>
      <c r="C31" s="5"/>
      <c r="D31" s="5"/>
      <c r="E31" s="5"/>
      <c r="F31" s="6"/>
      <c r="H31" s="5">
        <v>4473714.83</v>
      </c>
      <c r="I31" s="5">
        <v>3490691.31</v>
      </c>
      <c r="J31" s="5">
        <v>983023.52000000095</v>
      </c>
      <c r="K31" s="6">
        <v>0.28161284762816802</v>
      </c>
    </row>
    <row r="32" spans="1:11" s="1" customFormat="1" ht="19.7" customHeight="1" x14ac:dyDescent="0.2">
      <c r="A32" s="4" t="s">
        <v>10</v>
      </c>
      <c r="B32" s="12" t="s">
        <v>56</v>
      </c>
      <c r="C32" s="5"/>
      <c r="D32" s="5"/>
      <c r="E32" s="5"/>
      <c r="F32" s="6"/>
      <c r="H32" s="5">
        <v>2862265.75</v>
      </c>
      <c r="I32" s="5">
        <v>8001055.2599999998</v>
      </c>
      <c r="J32" s="7">
        <v>-5138789.51</v>
      </c>
      <c r="K32" s="6">
        <v>-0.64226396931546703</v>
      </c>
    </row>
    <row r="33" spans="1:11" s="1" customFormat="1" ht="19.7" customHeight="1" x14ac:dyDescent="0.2">
      <c r="A33" s="4" t="s">
        <v>10</v>
      </c>
      <c r="B33" s="12" t="s">
        <v>57</v>
      </c>
      <c r="C33" s="5">
        <v>8000</v>
      </c>
      <c r="D33" s="5"/>
      <c r="E33" s="5">
        <v>8000</v>
      </c>
      <c r="F33" s="6"/>
      <c r="H33" s="5">
        <v>51117863.119999997</v>
      </c>
      <c r="I33" s="5">
        <v>40565372.399999999</v>
      </c>
      <c r="J33" s="5">
        <v>10552490.720000001</v>
      </c>
      <c r="K33" s="6">
        <v>0.26013543314593102</v>
      </c>
    </row>
    <row r="34" spans="1:11" s="1" customFormat="1" ht="19.7" customHeight="1" x14ac:dyDescent="0.2">
      <c r="A34" s="13" t="s">
        <v>10</v>
      </c>
      <c r="B34" s="8" t="s">
        <v>31</v>
      </c>
      <c r="C34" s="10">
        <v>2504105.48</v>
      </c>
      <c r="D34" s="10">
        <v>15963243</v>
      </c>
      <c r="E34" s="15">
        <v>-13459137.52</v>
      </c>
      <c r="F34" s="11">
        <v>-0.84313303506060799</v>
      </c>
      <c r="G34" s="9"/>
      <c r="H34" s="10">
        <v>106048736.56</v>
      </c>
      <c r="I34" s="10">
        <v>130583501.29000001</v>
      </c>
      <c r="J34" s="15">
        <v>-24534764.73</v>
      </c>
      <c r="K34" s="11">
        <v>-0.18788564012779199</v>
      </c>
    </row>
    <row r="35" spans="1:11" s="1" customFormat="1" ht="11.1" customHeight="1" x14ac:dyDescent="0.2">
      <c r="A35" s="14"/>
      <c r="B35" s="14"/>
      <c r="C35" s="14"/>
      <c r="D35" s="14"/>
      <c r="E35" s="14"/>
      <c r="F35" s="14"/>
      <c r="G35" s="9"/>
      <c r="H35" s="14"/>
      <c r="I35" s="14"/>
      <c r="J35" s="9"/>
      <c r="K35" s="14"/>
    </row>
    <row r="36" spans="1:11" s="1" customFormat="1" ht="19.7" customHeight="1" x14ac:dyDescent="0.2">
      <c r="A36" s="4" t="s">
        <v>11</v>
      </c>
      <c r="B36" s="12" t="s">
        <v>11</v>
      </c>
      <c r="C36" s="5">
        <v>4001978.69</v>
      </c>
      <c r="D36" s="5">
        <v>4351195.8499999996</v>
      </c>
      <c r="E36" s="7">
        <v>-349217.16</v>
      </c>
      <c r="F36" s="6">
        <v>-8.0257743397139897E-2</v>
      </c>
      <c r="H36" s="5">
        <v>3160827.31</v>
      </c>
      <c r="I36" s="5">
        <v>2995244.24</v>
      </c>
      <c r="J36" s="5">
        <v>165583.069999998</v>
      </c>
      <c r="K36" s="6">
        <v>5.5281992629755597E-2</v>
      </c>
    </row>
    <row r="37" spans="1:11" s="1" customFormat="1" ht="19.7" customHeight="1" x14ac:dyDescent="0.2">
      <c r="A37" s="13" t="s">
        <v>11</v>
      </c>
      <c r="B37" s="8" t="s">
        <v>31</v>
      </c>
      <c r="C37" s="10">
        <v>4001978.69</v>
      </c>
      <c r="D37" s="10">
        <v>4351195.8499999996</v>
      </c>
      <c r="E37" s="15">
        <v>-349217.16</v>
      </c>
      <c r="F37" s="11">
        <v>-8.0257743397139994E-2</v>
      </c>
      <c r="G37" s="9"/>
      <c r="H37" s="10">
        <v>3160827.31</v>
      </c>
      <c r="I37" s="10">
        <v>2995244.24</v>
      </c>
      <c r="J37" s="10">
        <v>165583.069999998</v>
      </c>
      <c r="K37" s="11">
        <v>5.5281992629755597E-2</v>
      </c>
    </row>
    <row r="38" spans="1:11" s="1" customFormat="1" ht="11.1" customHeight="1" x14ac:dyDescent="0.2">
      <c r="A38" s="14"/>
      <c r="B38" s="14"/>
      <c r="C38" s="14"/>
      <c r="D38" s="14"/>
      <c r="E38" s="14"/>
      <c r="F38" s="14"/>
      <c r="G38" s="9"/>
      <c r="H38" s="14"/>
      <c r="I38" s="14"/>
      <c r="J38" s="9"/>
      <c r="K38" s="14"/>
    </row>
    <row r="39" spans="1:11" s="1" customFormat="1" ht="19.7" customHeight="1" x14ac:dyDescent="0.2">
      <c r="A39" s="4" t="s">
        <v>12</v>
      </c>
      <c r="B39" s="12" t="s">
        <v>12</v>
      </c>
      <c r="C39" s="5">
        <v>6293640.0599999996</v>
      </c>
      <c r="D39" s="5">
        <v>5930958.7000000002</v>
      </c>
      <c r="E39" s="5">
        <v>362681.36</v>
      </c>
      <c r="F39" s="6">
        <v>6.1150545526476197E-2</v>
      </c>
      <c r="H39" s="5">
        <v>13175859.74</v>
      </c>
      <c r="I39" s="5">
        <v>12763228.23</v>
      </c>
      <c r="J39" s="5">
        <v>412631.51000000502</v>
      </c>
      <c r="K39" s="6">
        <v>3.2329713342437498E-2</v>
      </c>
    </row>
    <row r="40" spans="1:11" s="1" customFormat="1" ht="19.7" customHeight="1" x14ac:dyDescent="0.2">
      <c r="A40" s="4" t="s">
        <v>12</v>
      </c>
      <c r="B40" s="12" t="s">
        <v>58</v>
      </c>
      <c r="C40" s="5">
        <v>4243867.6500000004</v>
      </c>
      <c r="D40" s="5">
        <v>4057482.71</v>
      </c>
      <c r="E40" s="5">
        <v>186384.94</v>
      </c>
      <c r="F40" s="6">
        <v>4.59361020912398E-2</v>
      </c>
      <c r="H40" s="5">
        <v>17515666.329999998</v>
      </c>
      <c r="I40" s="5">
        <v>16477192.73</v>
      </c>
      <c r="J40" s="5">
        <v>1038473.6</v>
      </c>
      <c r="K40" s="6">
        <v>6.3024910676030999E-2</v>
      </c>
    </row>
    <row r="41" spans="1:11" s="1" customFormat="1" ht="19.7" customHeight="1" x14ac:dyDescent="0.2">
      <c r="A41" s="4" t="s">
        <v>12</v>
      </c>
      <c r="B41" s="12" t="s">
        <v>59</v>
      </c>
      <c r="C41" s="5">
        <v>730086.08</v>
      </c>
      <c r="D41" s="5">
        <v>694915.14</v>
      </c>
      <c r="E41" s="5">
        <v>35170.940000000097</v>
      </c>
      <c r="F41" s="6">
        <v>5.0611848807899103E-2</v>
      </c>
      <c r="H41" s="5">
        <v>1120770.6200000001</v>
      </c>
      <c r="I41" s="5">
        <v>1759350.81</v>
      </c>
      <c r="J41" s="7">
        <v>-638580.18999999994</v>
      </c>
      <c r="K41" s="6">
        <v>-0.36296353539633203</v>
      </c>
    </row>
    <row r="42" spans="1:11" s="1" customFormat="1" ht="19.7" customHeight="1" x14ac:dyDescent="0.2">
      <c r="A42" s="4" t="s">
        <v>12</v>
      </c>
      <c r="B42" s="12" t="s">
        <v>60</v>
      </c>
      <c r="C42" s="5">
        <v>23404.73</v>
      </c>
      <c r="D42" s="5">
        <v>13573.22</v>
      </c>
      <c r="E42" s="5">
        <v>9831.51</v>
      </c>
      <c r="F42" s="6">
        <v>0.72433144088138202</v>
      </c>
      <c r="H42" s="5">
        <v>98217.21</v>
      </c>
      <c r="I42" s="5">
        <v>42746.84</v>
      </c>
      <c r="J42" s="5">
        <v>55470.37</v>
      </c>
      <c r="K42" s="6">
        <v>1.2976484343638</v>
      </c>
    </row>
    <row r="43" spans="1:11" s="1" customFormat="1" ht="19.7" customHeight="1" x14ac:dyDescent="0.2">
      <c r="A43" s="13" t="s">
        <v>12</v>
      </c>
      <c r="B43" s="8" t="s">
        <v>31</v>
      </c>
      <c r="C43" s="10">
        <v>11290998.52</v>
      </c>
      <c r="D43" s="10">
        <v>10696929.77</v>
      </c>
      <c r="E43" s="10">
        <v>594068.75000000105</v>
      </c>
      <c r="F43" s="11">
        <v>5.5536379388606699E-2</v>
      </c>
      <c r="G43" s="9"/>
      <c r="H43" s="10">
        <v>31910513.899999999</v>
      </c>
      <c r="I43" s="10">
        <v>31042518.609999999</v>
      </c>
      <c r="J43" s="10">
        <v>867995.29000000295</v>
      </c>
      <c r="K43" s="11">
        <v>2.7961496968238499E-2</v>
      </c>
    </row>
    <row r="44" spans="1:11" s="1" customFormat="1" ht="11.1" customHeight="1" x14ac:dyDescent="0.2">
      <c r="A44" s="14"/>
      <c r="B44" s="14"/>
      <c r="C44" s="14"/>
      <c r="D44" s="14"/>
      <c r="E44" s="14"/>
      <c r="F44" s="14"/>
      <c r="G44" s="9"/>
      <c r="H44" s="14"/>
      <c r="I44" s="14"/>
      <c r="J44" s="9"/>
      <c r="K44" s="14"/>
    </row>
    <row r="45" spans="1:11" s="1" customFormat="1" ht="19.7" customHeight="1" x14ac:dyDescent="0.2">
      <c r="A45" s="4" t="s">
        <v>13</v>
      </c>
      <c r="B45" s="12" t="s">
        <v>13</v>
      </c>
      <c r="C45" s="5">
        <v>30483478.98</v>
      </c>
      <c r="D45" s="5">
        <v>30213089.75</v>
      </c>
      <c r="E45" s="5">
        <v>270389.23</v>
      </c>
      <c r="F45" s="6">
        <v>8.9494067716129697E-3</v>
      </c>
      <c r="H45" s="5">
        <v>36023161.600000001</v>
      </c>
      <c r="I45" s="5">
        <v>33851636.240000002</v>
      </c>
      <c r="J45" s="5">
        <v>2171525.3600000101</v>
      </c>
      <c r="K45" s="6">
        <v>6.4148313086091702E-2</v>
      </c>
    </row>
    <row r="46" spans="1:11" s="1" customFormat="1" ht="19.7" customHeight="1" x14ac:dyDescent="0.2">
      <c r="A46" s="4" t="s">
        <v>13</v>
      </c>
      <c r="B46" s="12" t="s">
        <v>61</v>
      </c>
      <c r="C46" s="7">
        <v>-29717179.68</v>
      </c>
      <c r="D46" s="7">
        <v>-28070740.039999999</v>
      </c>
      <c r="E46" s="7">
        <v>-1646439.64</v>
      </c>
      <c r="F46" s="6">
        <v>5.8653232428282097E-2</v>
      </c>
      <c r="H46" s="7">
        <v>-16332000.73</v>
      </c>
      <c r="I46" s="7">
        <v>-11430983.279999999</v>
      </c>
      <c r="J46" s="7">
        <v>-4901017.45</v>
      </c>
      <c r="K46" s="6">
        <v>0.42874854506829502</v>
      </c>
    </row>
    <row r="47" spans="1:11" s="1" customFormat="1" ht="19.7" customHeight="1" x14ac:dyDescent="0.2">
      <c r="A47" s="13" t="s">
        <v>13</v>
      </c>
      <c r="B47" s="8" t="s">
        <v>31</v>
      </c>
      <c r="C47" s="10">
        <v>766299.29999999702</v>
      </c>
      <c r="D47" s="10">
        <v>2142349.71</v>
      </c>
      <c r="E47" s="15">
        <v>-1376050.41</v>
      </c>
      <c r="F47" s="11">
        <v>-0.64230895804588495</v>
      </c>
      <c r="G47" s="9"/>
      <c r="H47" s="10">
        <v>19691160.870000001</v>
      </c>
      <c r="I47" s="10">
        <v>22420652.960000001</v>
      </c>
      <c r="J47" s="15">
        <v>-2729492.0899999901</v>
      </c>
      <c r="K47" s="11">
        <v>-0.121740080222891</v>
      </c>
    </row>
    <row r="48" spans="1:11" s="1" customFormat="1" ht="11.1" customHeight="1" x14ac:dyDescent="0.2">
      <c r="A48" s="14"/>
      <c r="B48" s="14"/>
      <c r="C48" s="14"/>
      <c r="D48" s="14"/>
      <c r="E48" s="14"/>
      <c r="F48" s="14"/>
      <c r="G48" s="9"/>
      <c r="H48" s="14"/>
      <c r="I48" s="14"/>
      <c r="J48" s="9"/>
      <c r="K48" s="14"/>
    </row>
    <row r="49" spans="1:11" s="1" customFormat="1" ht="19.7" customHeight="1" x14ac:dyDescent="0.2">
      <c r="A49" s="4" t="s">
        <v>14</v>
      </c>
      <c r="B49" s="12" t="s">
        <v>62</v>
      </c>
      <c r="C49" s="5">
        <v>8134807.9699999997</v>
      </c>
      <c r="D49" s="5">
        <v>7872872.4699999997</v>
      </c>
      <c r="E49" s="5">
        <v>261935.5</v>
      </c>
      <c r="F49" s="6">
        <v>3.3270639274053902E-2</v>
      </c>
      <c r="H49" s="5">
        <v>25886043.68</v>
      </c>
      <c r="I49" s="5">
        <v>26663829.77</v>
      </c>
      <c r="J49" s="7">
        <v>-777786.08999999601</v>
      </c>
      <c r="K49" s="6">
        <v>-2.9170081594021399E-2</v>
      </c>
    </row>
    <row r="50" spans="1:11" s="1" customFormat="1" ht="19.7" customHeight="1" x14ac:dyDescent="0.2">
      <c r="A50" s="4" t="s">
        <v>14</v>
      </c>
      <c r="B50" s="12" t="s">
        <v>63</v>
      </c>
      <c r="C50" s="5">
        <v>1318520.54</v>
      </c>
      <c r="D50" s="5">
        <v>1285951.31</v>
      </c>
      <c r="E50" s="5">
        <v>32569.23</v>
      </c>
      <c r="F50" s="6">
        <v>2.53269542530347E-2</v>
      </c>
      <c r="H50" s="5">
        <v>2604847.92</v>
      </c>
      <c r="I50" s="5">
        <v>3038342.33</v>
      </c>
      <c r="J50" s="7">
        <v>-433494.41</v>
      </c>
      <c r="K50" s="6">
        <v>-0.14267464390689599</v>
      </c>
    </row>
    <row r="51" spans="1:11" s="1" customFormat="1" ht="19.7" customHeight="1" x14ac:dyDescent="0.2">
      <c r="A51" s="4" t="s">
        <v>14</v>
      </c>
      <c r="B51" s="12" t="s">
        <v>64</v>
      </c>
      <c r="C51" s="5">
        <v>41187</v>
      </c>
      <c r="D51" s="5">
        <v>32609.53</v>
      </c>
      <c r="E51" s="5">
        <v>8577.4699999999993</v>
      </c>
      <c r="F51" s="6">
        <v>0.263035683126988</v>
      </c>
      <c r="H51" s="5">
        <v>201494.35</v>
      </c>
      <c r="I51" s="5">
        <v>185767.17</v>
      </c>
      <c r="J51" s="5">
        <v>15727.18</v>
      </c>
      <c r="K51" s="6">
        <v>8.4660707271365501E-2</v>
      </c>
    </row>
    <row r="52" spans="1:11" s="1" customFormat="1" ht="19.7" customHeight="1" x14ac:dyDescent="0.2">
      <c r="A52" s="13" t="s">
        <v>14</v>
      </c>
      <c r="B52" s="8" t="s">
        <v>31</v>
      </c>
      <c r="C52" s="10">
        <v>9494515.5099999998</v>
      </c>
      <c r="D52" s="10">
        <v>9191433.3100000005</v>
      </c>
      <c r="E52" s="10">
        <v>303082.2</v>
      </c>
      <c r="F52" s="11">
        <v>3.2974421918533101E-2</v>
      </c>
      <c r="G52" s="9"/>
      <c r="H52" s="10">
        <v>28692385.949999999</v>
      </c>
      <c r="I52" s="10">
        <v>29887939.27</v>
      </c>
      <c r="J52" s="15">
        <v>-1195553.32</v>
      </c>
      <c r="K52" s="11">
        <v>-4.0001196107890803E-2</v>
      </c>
    </row>
    <row r="53" spans="1:11" s="1" customFormat="1" ht="11.1" customHeight="1" x14ac:dyDescent="0.2">
      <c r="A53" s="14"/>
      <c r="B53" s="14"/>
      <c r="C53" s="14"/>
      <c r="D53" s="14"/>
      <c r="E53" s="14"/>
      <c r="F53" s="14"/>
      <c r="G53" s="9"/>
      <c r="H53" s="14"/>
      <c r="I53" s="14"/>
      <c r="J53" s="9"/>
      <c r="K53" s="14"/>
    </row>
    <row r="54" spans="1:11" s="1" customFormat="1" ht="19.7" customHeight="1" x14ac:dyDescent="0.2">
      <c r="A54" s="4" t="s">
        <v>15</v>
      </c>
      <c r="B54" s="12" t="s">
        <v>65</v>
      </c>
      <c r="C54" s="5">
        <v>762164</v>
      </c>
      <c r="D54" s="5">
        <v>720795</v>
      </c>
      <c r="E54" s="5">
        <v>41369</v>
      </c>
      <c r="F54" s="6">
        <v>5.7393572374947098E-2</v>
      </c>
      <c r="H54" s="5">
        <v>3181119</v>
      </c>
      <c r="I54" s="5">
        <v>2747996</v>
      </c>
      <c r="J54" s="5">
        <v>433123</v>
      </c>
      <c r="K54" s="6">
        <v>0.15761413044269401</v>
      </c>
    </row>
    <row r="55" spans="1:11" s="1" customFormat="1" ht="19.7" customHeight="1" x14ac:dyDescent="0.2">
      <c r="A55" s="4" t="s">
        <v>15</v>
      </c>
      <c r="B55" s="12" t="s">
        <v>66</v>
      </c>
      <c r="C55" s="5">
        <v>113600</v>
      </c>
      <c r="D55" s="5">
        <v>114015</v>
      </c>
      <c r="E55" s="7">
        <v>-415</v>
      </c>
      <c r="F55" s="6">
        <v>-3.6398719466736798E-3</v>
      </c>
      <c r="H55" s="5">
        <v>453971</v>
      </c>
      <c r="I55" s="5">
        <v>401125</v>
      </c>
      <c r="J55" s="5">
        <v>52846</v>
      </c>
      <c r="K55" s="6">
        <v>0.13174446868183201</v>
      </c>
    </row>
    <row r="56" spans="1:11" s="1" customFormat="1" ht="19.7" customHeight="1" x14ac:dyDescent="0.2">
      <c r="A56" s="4" t="s">
        <v>15</v>
      </c>
      <c r="B56" s="12" t="s">
        <v>67</v>
      </c>
      <c r="C56" s="5">
        <v>69718</v>
      </c>
      <c r="D56" s="5">
        <v>30255</v>
      </c>
      <c r="E56" s="5">
        <v>39463</v>
      </c>
      <c r="F56" s="6">
        <v>1.30434638902661</v>
      </c>
      <c r="H56" s="5">
        <v>206286</v>
      </c>
      <c r="I56" s="5">
        <v>31178</v>
      </c>
      <c r="J56" s="5">
        <v>175108</v>
      </c>
      <c r="K56" s="6">
        <v>5.61639617679133</v>
      </c>
    </row>
    <row r="57" spans="1:11" s="1" customFormat="1" ht="19.7" customHeight="1" x14ac:dyDescent="0.2">
      <c r="A57" s="13" t="s">
        <v>15</v>
      </c>
      <c r="B57" s="8" t="s">
        <v>31</v>
      </c>
      <c r="C57" s="10">
        <v>945482</v>
      </c>
      <c r="D57" s="10">
        <v>865065</v>
      </c>
      <c r="E57" s="10">
        <v>80417</v>
      </c>
      <c r="F57" s="11">
        <v>9.2960644575841106E-2</v>
      </c>
      <c r="G57" s="9"/>
      <c r="H57" s="10">
        <v>3841376</v>
      </c>
      <c r="I57" s="10">
        <v>3180299</v>
      </c>
      <c r="J57" s="10">
        <v>661077</v>
      </c>
      <c r="K57" s="11">
        <v>0.20786630439465001</v>
      </c>
    </row>
    <row r="58" spans="1:11" s="1" customFormat="1" ht="11.1" customHeight="1" x14ac:dyDescent="0.2">
      <c r="A58" s="14"/>
      <c r="B58" s="14"/>
      <c r="C58" s="14"/>
      <c r="D58" s="14"/>
      <c r="E58" s="14"/>
      <c r="F58" s="14"/>
      <c r="G58" s="9"/>
      <c r="H58" s="14"/>
      <c r="I58" s="14"/>
      <c r="J58" s="9"/>
      <c r="K58" s="14"/>
    </row>
    <row r="59" spans="1:11" s="1" customFormat="1" ht="19.7" customHeight="1" x14ac:dyDescent="0.2">
      <c r="A59" s="4" t="s">
        <v>16</v>
      </c>
      <c r="B59" s="12" t="s">
        <v>16</v>
      </c>
      <c r="C59" s="5">
        <v>507500.42</v>
      </c>
      <c r="D59" s="5">
        <v>525975.56000000006</v>
      </c>
      <c r="E59" s="7">
        <v>-18475.140000000101</v>
      </c>
      <c r="F59" s="6">
        <v>-3.5125472369856997E-2</v>
      </c>
      <c r="H59" s="5">
        <v>2255498.1</v>
      </c>
      <c r="I59" s="5">
        <v>2120483.34</v>
      </c>
      <c r="J59" s="5">
        <v>135014.76</v>
      </c>
      <c r="K59" s="6">
        <v>6.3671691002297706E-2</v>
      </c>
    </row>
    <row r="60" spans="1:11" s="1" customFormat="1" ht="19.7" customHeight="1" x14ac:dyDescent="0.2">
      <c r="A60" s="13" t="s">
        <v>16</v>
      </c>
      <c r="B60" s="8" t="s">
        <v>31</v>
      </c>
      <c r="C60" s="10">
        <v>507500.42</v>
      </c>
      <c r="D60" s="10">
        <v>525975.56000000006</v>
      </c>
      <c r="E60" s="15">
        <v>-18475.140000000101</v>
      </c>
      <c r="F60" s="11">
        <v>-3.5125472369856997E-2</v>
      </c>
      <c r="G60" s="9"/>
      <c r="H60" s="10">
        <v>2255498.1</v>
      </c>
      <c r="I60" s="10">
        <v>2120483.34</v>
      </c>
      <c r="J60" s="10">
        <v>135014.76</v>
      </c>
      <c r="K60" s="11">
        <v>6.3671691002297706E-2</v>
      </c>
    </row>
    <row r="61" spans="1:11" s="1" customFormat="1" ht="11.1" customHeight="1" x14ac:dyDescent="0.2">
      <c r="A61" s="14"/>
      <c r="B61" s="14"/>
      <c r="C61" s="14"/>
      <c r="D61" s="14"/>
      <c r="E61" s="14"/>
      <c r="F61" s="14"/>
      <c r="G61" s="9"/>
      <c r="H61" s="14"/>
      <c r="I61" s="14"/>
      <c r="J61" s="9"/>
      <c r="K61" s="14"/>
    </row>
    <row r="62" spans="1:11" s="1" customFormat="1" ht="19.7" customHeight="1" x14ac:dyDescent="0.2">
      <c r="A62" s="4" t="s">
        <v>17</v>
      </c>
      <c r="B62" s="12" t="s">
        <v>68</v>
      </c>
      <c r="C62" s="5">
        <v>99790868.469999999</v>
      </c>
      <c r="D62" s="5">
        <v>73821729.739999995</v>
      </c>
      <c r="E62" s="5">
        <v>25969138.73</v>
      </c>
      <c r="F62" s="6">
        <v>0.35178176969658198</v>
      </c>
      <c r="H62" s="5">
        <v>121691790.11</v>
      </c>
      <c r="I62" s="5">
        <v>89416331.670000002</v>
      </c>
      <c r="J62" s="5">
        <v>32275458.440000001</v>
      </c>
      <c r="K62" s="6">
        <v>0.36095708510069302</v>
      </c>
    </row>
    <row r="63" spans="1:11" s="1" customFormat="1" ht="19.7" customHeight="1" x14ac:dyDescent="0.2">
      <c r="A63" s="4" t="s">
        <v>17</v>
      </c>
      <c r="B63" s="12" t="s">
        <v>69</v>
      </c>
      <c r="C63" s="5">
        <v>266631.11</v>
      </c>
      <c r="D63" s="5">
        <v>687079</v>
      </c>
      <c r="E63" s="7">
        <v>-420447.89</v>
      </c>
      <c r="F63" s="6">
        <v>-0.61193529419470005</v>
      </c>
      <c r="H63" s="5">
        <v>822475.86</v>
      </c>
      <c r="I63" s="5">
        <v>1098330.5</v>
      </c>
      <c r="J63" s="7">
        <v>-275854.64</v>
      </c>
      <c r="K63" s="6">
        <v>-0.25115813500581102</v>
      </c>
    </row>
    <row r="64" spans="1:11" s="1" customFormat="1" ht="19.7" customHeight="1" x14ac:dyDescent="0.2">
      <c r="A64" s="13" t="s">
        <v>17</v>
      </c>
      <c r="B64" s="8" t="s">
        <v>31</v>
      </c>
      <c r="C64" s="10">
        <v>100057499.58</v>
      </c>
      <c r="D64" s="10">
        <v>74508808.739999995</v>
      </c>
      <c r="E64" s="10">
        <v>25548690.84</v>
      </c>
      <c r="F64" s="11">
        <v>0.342894904267664</v>
      </c>
      <c r="G64" s="9"/>
      <c r="H64" s="10">
        <v>122514265.97</v>
      </c>
      <c r="I64" s="10">
        <v>90514662.170000002</v>
      </c>
      <c r="J64" s="10">
        <v>31999603.800000001</v>
      </c>
      <c r="K64" s="11">
        <v>0.353529505969983</v>
      </c>
    </row>
    <row r="65" spans="1:11" s="1" customFormat="1" ht="11.1" customHeight="1" x14ac:dyDescent="0.2">
      <c r="A65" s="14"/>
      <c r="B65" s="14"/>
      <c r="C65" s="14"/>
      <c r="D65" s="14"/>
      <c r="E65" s="14"/>
      <c r="F65" s="14"/>
      <c r="G65" s="9"/>
      <c r="H65" s="14"/>
      <c r="I65" s="14"/>
      <c r="J65" s="9"/>
      <c r="K65" s="14"/>
    </row>
    <row r="66" spans="1:11" s="1" customFormat="1" ht="19.7" customHeight="1" x14ac:dyDescent="0.2">
      <c r="A66" s="4" t="s">
        <v>18</v>
      </c>
      <c r="B66" s="12" t="s">
        <v>18</v>
      </c>
      <c r="C66" s="5">
        <v>11470891.310000001</v>
      </c>
      <c r="D66" s="5">
        <v>8631049.3499999996</v>
      </c>
      <c r="E66" s="5">
        <v>2839841.96</v>
      </c>
      <c r="F66" s="6">
        <v>0.329026268399218</v>
      </c>
      <c r="H66" s="5">
        <v>34798582.810000002</v>
      </c>
      <c r="I66" s="5">
        <v>31730653.289999999</v>
      </c>
      <c r="J66" s="5">
        <v>3067929.5200000098</v>
      </c>
      <c r="K66" s="6">
        <v>9.6686616942957104E-2</v>
      </c>
    </row>
    <row r="67" spans="1:11" s="1" customFormat="1" ht="19.7" customHeight="1" x14ac:dyDescent="0.2">
      <c r="A67" s="13" t="s">
        <v>18</v>
      </c>
      <c r="B67" s="8" t="s">
        <v>31</v>
      </c>
      <c r="C67" s="10">
        <v>11470891.310000001</v>
      </c>
      <c r="D67" s="10">
        <v>8631049.3499999996</v>
      </c>
      <c r="E67" s="10">
        <v>2839841.96</v>
      </c>
      <c r="F67" s="11">
        <v>0.329026268399218</v>
      </c>
      <c r="G67" s="9"/>
      <c r="H67" s="10">
        <v>34798582.810000002</v>
      </c>
      <c r="I67" s="10">
        <v>31730653.289999999</v>
      </c>
      <c r="J67" s="10">
        <v>3067929.5200000098</v>
      </c>
      <c r="K67" s="11">
        <v>9.6686616942957104E-2</v>
      </c>
    </row>
    <row r="68" spans="1:11" s="1" customFormat="1" ht="11.1" customHeight="1" x14ac:dyDescent="0.2">
      <c r="A68" s="14"/>
      <c r="B68" s="14"/>
      <c r="C68" s="14"/>
      <c r="D68" s="14"/>
      <c r="E68" s="14"/>
      <c r="F68" s="14"/>
      <c r="G68" s="9"/>
      <c r="H68" s="14"/>
      <c r="I68" s="14"/>
      <c r="J68" s="9"/>
      <c r="K68" s="14"/>
    </row>
    <row r="69" spans="1:11" s="1" customFormat="1" ht="19.7" customHeight="1" x14ac:dyDescent="0.2">
      <c r="A69" s="4" t="s">
        <v>19</v>
      </c>
      <c r="B69" s="12" t="s">
        <v>70</v>
      </c>
      <c r="C69" s="5">
        <v>47622117.810000002</v>
      </c>
      <c r="D69" s="5">
        <v>43149007.409999996</v>
      </c>
      <c r="E69" s="5">
        <v>4473110.4000000004</v>
      </c>
      <c r="F69" s="6">
        <v>0.10366658860762901</v>
      </c>
      <c r="H69" s="5">
        <v>223888429.59</v>
      </c>
      <c r="I69" s="5">
        <v>163827226.33000001</v>
      </c>
      <c r="J69" s="5">
        <v>60061203.259999998</v>
      </c>
      <c r="K69" s="6">
        <v>0.36661307528345599</v>
      </c>
    </row>
    <row r="70" spans="1:11" s="1" customFormat="1" ht="19.7" customHeight="1" x14ac:dyDescent="0.2">
      <c r="A70" s="13" t="s">
        <v>19</v>
      </c>
      <c r="B70" s="8" t="s">
        <v>31</v>
      </c>
      <c r="C70" s="10">
        <v>47622117.810000002</v>
      </c>
      <c r="D70" s="10">
        <v>43149007.409999996</v>
      </c>
      <c r="E70" s="10">
        <v>4473110.4000000004</v>
      </c>
      <c r="F70" s="11">
        <v>0.10366658860762901</v>
      </c>
      <c r="G70" s="9"/>
      <c r="H70" s="10">
        <v>223888429.59</v>
      </c>
      <c r="I70" s="10">
        <v>163827226.33000001</v>
      </c>
      <c r="J70" s="10">
        <v>60061203.259999998</v>
      </c>
      <c r="K70" s="11">
        <v>0.36661307528345599</v>
      </c>
    </row>
    <row r="71" spans="1:11" s="1" customFormat="1" ht="11.1" customHeight="1" x14ac:dyDescent="0.2">
      <c r="A71" s="14"/>
      <c r="B71" s="14"/>
      <c r="C71" s="14"/>
      <c r="D71" s="14"/>
      <c r="E71" s="14"/>
      <c r="F71" s="14"/>
      <c r="G71" s="9"/>
      <c r="H71" s="14"/>
      <c r="I71" s="14"/>
      <c r="J71" s="9"/>
      <c r="K71" s="14"/>
    </row>
    <row r="72" spans="1:11" s="1" customFormat="1" ht="19.7" customHeight="1" x14ac:dyDescent="0.2">
      <c r="A72" s="4" t="s">
        <v>20</v>
      </c>
      <c r="B72" s="12" t="s">
        <v>71</v>
      </c>
      <c r="C72" s="5">
        <v>2270821.29</v>
      </c>
      <c r="D72" s="5">
        <v>877170.11</v>
      </c>
      <c r="E72" s="5">
        <v>1393651.18</v>
      </c>
      <c r="F72" s="6">
        <v>1.5888037726228501</v>
      </c>
      <c r="H72" s="5">
        <v>3716278.58</v>
      </c>
      <c r="I72" s="5">
        <v>2725812.39</v>
      </c>
      <c r="J72" s="5">
        <v>990466.19000000099</v>
      </c>
      <c r="K72" s="6">
        <v>0.36336550293543901</v>
      </c>
    </row>
    <row r="73" spans="1:11" s="1" customFormat="1" ht="19.7" customHeight="1" x14ac:dyDescent="0.2">
      <c r="A73" s="13" t="s">
        <v>20</v>
      </c>
      <c r="B73" s="8" t="s">
        <v>31</v>
      </c>
      <c r="C73" s="10">
        <v>2270821.29</v>
      </c>
      <c r="D73" s="10">
        <v>877170.11</v>
      </c>
      <c r="E73" s="10">
        <v>1393651.18</v>
      </c>
      <c r="F73" s="11">
        <v>1.5888037726228501</v>
      </c>
      <c r="G73" s="9"/>
      <c r="H73" s="10">
        <v>3716278.58</v>
      </c>
      <c r="I73" s="10">
        <v>2725812.39</v>
      </c>
      <c r="J73" s="10">
        <v>990466.19000000099</v>
      </c>
      <c r="K73" s="11">
        <v>0.36336550293543901</v>
      </c>
    </row>
    <row r="74" spans="1:11" s="1" customFormat="1" ht="11.1" customHeight="1" x14ac:dyDescent="0.2">
      <c r="A74" s="14"/>
      <c r="B74" s="14"/>
      <c r="C74" s="14"/>
      <c r="D74" s="14"/>
      <c r="E74" s="14"/>
      <c r="F74" s="14"/>
      <c r="G74" s="9"/>
      <c r="H74" s="14"/>
      <c r="I74" s="14"/>
      <c r="J74" s="9"/>
      <c r="K74" s="14"/>
    </row>
    <row r="75" spans="1:11" s="1" customFormat="1" ht="19.7" customHeight="1" x14ac:dyDescent="0.2">
      <c r="A75" s="4" t="s">
        <v>21</v>
      </c>
      <c r="B75" s="12" t="s">
        <v>21</v>
      </c>
      <c r="C75" s="5">
        <v>64331.25</v>
      </c>
      <c r="D75" s="5">
        <v>84026.63</v>
      </c>
      <c r="E75" s="7">
        <v>-19695.38</v>
      </c>
      <c r="F75" s="6">
        <v>-0.234394500886207</v>
      </c>
      <c r="H75" s="5">
        <v>219016.47</v>
      </c>
      <c r="I75" s="5">
        <v>313714.64</v>
      </c>
      <c r="J75" s="7">
        <v>-94698.17</v>
      </c>
      <c r="K75" s="6">
        <v>-0.30186085673273</v>
      </c>
    </row>
    <row r="76" spans="1:11" s="1" customFormat="1" ht="19.7" customHeight="1" x14ac:dyDescent="0.2">
      <c r="A76" s="4" t="s">
        <v>21</v>
      </c>
      <c r="B76" s="12" t="s">
        <v>72</v>
      </c>
      <c r="C76" s="5">
        <v>100473.36</v>
      </c>
      <c r="D76" s="5">
        <v>90336.97</v>
      </c>
      <c r="E76" s="5">
        <v>10136.39</v>
      </c>
      <c r="F76" s="6">
        <v>0.11220644216869401</v>
      </c>
      <c r="H76" s="5">
        <v>288940.86</v>
      </c>
      <c r="I76" s="5">
        <v>313830.65000000002</v>
      </c>
      <c r="J76" s="7">
        <v>-24889.79</v>
      </c>
      <c r="K76" s="6">
        <v>-7.9309621287786999E-2</v>
      </c>
    </row>
    <row r="77" spans="1:11" s="1" customFormat="1" ht="19.7" customHeight="1" x14ac:dyDescent="0.2">
      <c r="A77" s="4" t="s">
        <v>21</v>
      </c>
      <c r="B77" s="12" t="s">
        <v>73</v>
      </c>
      <c r="C77" s="5">
        <v>89997</v>
      </c>
      <c r="D77" s="5">
        <v>83364</v>
      </c>
      <c r="E77" s="5">
        <v>6633</v>
      </c>
      <c r="F77" s="6">
        <v>7.9566719447243403E-2</v>
      </c>
      <c r="H77" s="5">
        <v>281328</v>
      </c>
      <c r="I77" s="5">
        <v>267612</v>
      </c>
      <c r="J77" s="5">
        <v>13716</v>
      </c>
      <c r="K77" s="6">
        <v>5.12533070265907E-2</v>
      </c>
    </row>
    <row r="78" spans="1:11" s="1" customFormat="1" ht="19.7" customHeight="1" x14ac:dyDescent="0.2">
      <c r="A78" s="4" t="s">
        <v>21</v>
      </c>
      <c r="B78" s="12" t="s">
        <v>74</v>
      </c>
      <c r="C78" s="5">
        <v>729460</v>
      </c>
      <c r="D78" s="5">
        <v>651295</v>
      </c>
      <c r="E78" s="5">
        <v>78165</v>
      </c>
      <c r="F78" s="6">
        <v>0.120014739864424</v>
      </c>
      <c r="H78" s="5">
        <v>2253375</v>
      </c>
      <c r="I78" s="5">
        <v>2133055</v>
      </c>
      <c r="J78" s="5">
        <v>120320</v>
      </c>
      <c r="K78" s="6">
        <v>5.64073593976714E-2</v>
      </c>
    </row>
    <row r="79" spans="1:11" s="1" customFormat="1" ht="19.7" customHeight="1" x14ac:dyDescent="0.2">
      <c r="A79" s="13" t="s">
        <v>21</v>
      </c>
      <c r="B79" s="8" t="s">
        <v>31</v>
      </c>
      <c r="C79" s="10">
        <v>984261.61</v>
      </c>
      <c r="D79" s="10">
        <v>909022.6</v>
      </c>
      <c r="E79" s="10">
        <v>75239.009999999995</v>
      </c>
      <c r="F79" s="11">
        <v>8.2769130272448699E-2</v>
      </c>
      <c r="G79" s="9"/>
      <c r="H79" s="10">
        <v>3042660.33</v>
      </c>
      <c r="I79" s="10">
        <v>3028212.29</v>
      </c>
      <c r="J79" s="10">
        <v>14448.04</v>
      </c>
      <c r="K79" s="11">
        <v>4.7711450243140101E-3</v>
      </c>
    </row>
    <row r="80" spans="1:11" s="1" customFormat="1" ht="11.1" customHeight="1" x14ac:dyDescent="0.2">
      <c r="A80" s="14"/>
      <c r="B80" s="14"/>
      <c r="C80" s="14"/>
      <c r="D80" s="14"/>
      <c r="E80" s="14"/>
      <c r="F80" s="14"/>
      <c r="G80" s="9"/>
      <c r="H80" s="14"/>
      <c r="I80" s="14"/>
      <c r="J80" s="9"/>
      <c r="K80" s="14"/>
    </row>
    <row r="81" spans="1:11" s="1" customFormat="1" ht="19.7" customHeight="1" x14ac:dyDescent="0.2">
      <c r="A81" s="4" t="s">
        <v>22</v>
      </c>
      <c r="B81" s="12" t="s">
        <v>22</v>
      </c>
      <c r="C81" s="5">
        <v>741200</v>
      </c>
      <c r="D81" s="5"/>
      <c r="E81" s="5">
        <v>741200</v>
      </c>
      <c r="F81" s="6"/>
      <c r="H81" s="5">
        <v>741200</v>
      </c>
      <c r="I81" s="5"/>
      <c r="J81" s="5">
        <v>741200</v>
      </c>
      <c r="K81" s="6"/>
    </row>
    <row r="82" spans="1:11" s="1" customFormat="1" ht="19.7" customHeight="1" x14ac:dyDescent="0.2">
      <c r="A82" s="13" t="s">
        <v>22</v>
      </c>
      <c r="B82" s="8" t="s">
        <v>31</v>
      </c>
      <c r="C82" s="10">
        <v>741200</v>
      </c>
      <c r="D82" s="10"/>
      <c r="E82" s="10">
        <v>741200</v>
      </c>
      <c r="F82" s="11"/>
      <c r="G82" s="9"/>
      <c r="H82" s="10">
        <v>741200</v>
      </c>
      <c r="I82" s="10"/>
      <c r="J82" s="10">
        <v>741200</v>
      </c>
      <c r="K82" s="11"/>
    </row>
    <row r="83" spans="1:11" s="1" customFormat="1" ht="11.1" customHeight="1" x14ac:dyDescent="0.2">
      <c r="A83" s="14"/>
      <c r="B83" s="14"/>
      <c r="C83" s="14"/>
      <c r="D83" s="14"/>
      <c r="E83" s="14"/>
      <c r="F83" s="14"/>
      <c r="G83" s="9"/>
      <c r="H83" s="14"/>
      <c r="I83" s="14"/>
      <c r="J83" s="9"/>
      <c r="K83" s="14"/>
    </row>
    <row r="84" spans="1:11" s="1" customFormat="1" ht="19.7" customHeight="1" x14ac:dyDescent="0.2">
      <c r="A84" s="4" t="s">
        <v>23</v>
      </c>
      <c r="B84" s="12" t="s">
        <v>23</v>
      </c>
      <c r="C84" s="5">
        <v>282734</v>
      </c>
      <c r="D84" s="5">
        <v>282734</v>
      </c>
      <c r="E84" s="5">
        <v>0</v>
      </c>
      <c r="F84" s="6">
        <v>0</v>
      </c>
      <c r="H84" s="5">
        <v>1130936</v>
      </c>
      <c r="I84" s="5">
        <v>1130936</v>
      </c>
      <c r="J84" s="5">
        <v>0</v>
      </c>
      <c r="K84" s="6">
        <v>0</v>
      </c>
    </row>
    <row r="85" spans="1:11" s="1" customFormat="1" ht="19.7" customHeight="1" x14ac:dyDescent="0.2">
      <c r="A85" s="13" t="s">
        <v>23</v>
      </c>
      <c r="B85" s="8" t="s">
        <v>31</v>
      </c>
      <c r="C85" s="10">
        <v>282734</v>
      </c>
      <c r="D85" s="10">
        <v>282734</v>
      </c>
      <c r="E85" s="10">
        <v>0</v>
      </c>
      <c r="F85" s="11">
        <v>0</v>
      </c>
      <c r="G85" s="9"/>
      <c r="H85" s="10">
        <v>1130936</v>
      </c>
      <c r="I85" s="10">
        <v>1130936</v>
      </c>
      <c r="J85" s="10">
        <v>0</v>
      </c>
      <c r="K85" s="11">
        <v>0</v>
      </c>
    </row>
    <row r="86" spans="1:11" s="1" customFormat="1" ht="11.1" customHeight="1" x14ac:dyDescent="0.2">
      <c r="A86" s="14"/>
      <c r="B86" s="14"/>
      <c r="C86" s="14"/>
      <c r="D86" s="14"/>
      <c r="E86" s="14"/>
      <c r="F86" s="14"/>
      <c r="G86" s="9"/>
      <c r="H86" s="14"/>
      <c r="I86" s="14"/>
      <c r="J86" s="9"/>
      <c r="K86" s="14"/>
    </row>
    <row r="87" spans="1:11" s="1" customFormat="1" ht="19.7" customHeight="1" x14ac:dyDescent="0.2">
      <c r="A87" s="4" t="s">
        <v>24</v>
      </c>
      <c r="B87" s="12" t="s">
        <v>24</v>
      </c>
      <c r="C87" s="5">
        <v>370712.22</v>
      </c>
      <c r="D87" s="5">
        <v>1270203.92</v>
      </c>
      <c r="E87" s="7">
        <v>-899491.7</v>
      </c>
      <c r="F87" s="6">
        <v>-0.70814747603676098</v>
      </c>
      <c r="H87" s="5">
        <v>373072.71</v>
      </c>
      <c r="I87" s="5">
        <v>1285427.1399999999</v>
      </c>
      <c r="J87" s="7">
        <v>-912354.43</v>
      </c>
      <c r="K87" s="6">
        <v>-0.70976751743393296</v>
      </c>
    </row>
    <row r="88" spans="1:11" s="1" customFormat="1" ht="19.7" customHeight="1" x14ac:dyDescent="0.2">
      <c r="A88" s="13" t="s">
        <v>24</v>
      </c>
      <c r="B88" s="8" t="s">
        <v>31</v>
      </c>
      <c r="C88" s="10">
        <v>370712.22</v>
      </c>
      <c r="D88" s="10">
        <v>1270203.92</v>
      </c>
      <c r="E88" s="15">
        <v>-899491.7</v>
      </c>
      <c r="F88" s="11">
        <v>-0.70814747603676098</v>
      </c>
      <c r="G88" s="9"/>
      <c r="H88" s="10">
        <v>373072.71</v>
      </c>
      <c r="I88" s="10">
        <v>1285427.1399999999</v>
      </c>
      <c r="J88" s="15">
        <v>-912354.43</v>
      </c>
      <c r="K88" s="11">
        <v>-0.70976751743393296</v>
      </c>
    </row>
    <row r="89" spans="1:11" s="1" customFormat="1" ht="11.1" customHeight="1" x14ac:dyDescent="0.2">
      <c r="A89" s="14"/>
      <c r="B89" s="14"/>
      <c r="C89" s="14"/>
      <c r="D89" s="14"/>
      <c r="E89" s="14"/>
      <c r="F89" s="14"/>
      <c r="G89" s="9"/>
      <c r="H89" s="14"/>
      <c r="I89" s="14"/>
      <c r="J89" s="9"/>
      <c r="K89" s="14"/>
    </row>
    <row r="90" spans="1:11" s="1" customFormat="1" ht="19.7" customHeight="1" x14ac:dyDescent="0.2">
      <c r="A90" s="4" t="s">
        <v>25</v>
      </c>
      <c r="B90" s="12" t="s">
        <v>25</v>
      </c>
      <c r="C90" s="5">
        <v>693800</v>
      </c>
      <c r="D90" s="5">
        <v>19489.68</v>
      </c>
      <c r="E90" s="5">
        <v>674310.32</v>
      </c>
      <c r="F90" s="6">
        <v>34.598326909420798</v>
      </c>
      <c r="H90" s="5">
        <v>1279910.5</v>
      </c>
      <c r="I90" s="5">
        <v>490639.13</v>
      </c>
      <c r="J90" s="5">
        <v>789271.37</v>
      </c>
      <c r="K90" s="6">
        <v>1.6086596476722099</v>
      </c>
    </row>
    <row r="91" spans="1:11" s="1" customFormat="1" ht="19.7" customHeight="1" x14ac:dyDescent="0.2">
      <c r="A91" s="4" t="s">
        <v>25</v>
      </c>
      <c r="B91" s="12" t="s">
        <v>75</v>
      </c>
      <c r="C91" s="7">
        <v>-719479.46</v>
      </c>
      <c r="D91" s="7">
        <v>-19530.77</v>
      </c>
      <c r="E91" s="7">
        <v>-699948.69</v>
      </c>
      <c r="F91" s="6">
        <v>35.838253688922698</v>
      </c>
      <c r="H91" s="7">
        <v>-446258.32</v>
      </c>
      <c r="I91" s="7">
        <v>-233431.77</v>
      </c>
      <c r="J91" s="7">
        <v>-212826.55</v>
      </c>
      <c r="K91" s="6">
        <v>0.91172915323394099</v>
      </c>
    </row>
    <row r="92" spans="1:11" s="1" customFormat="1" ht="19.7" customHeight="1" x14ac:dyDescent="0.2">
      <c r="A92" s="13" t="s">
        <v>25</v>
      </c>
      <c r="B92" s="8" t="s">
        <v>31</v>
      </c>
      <c r="C92" s="15">
        <v>-25679.46</v>
      </c>
      <c r="D92" s="15">
        <v>-41.090000000000103</v>
      </c>
      <c r="E92" s="15">
        <v>-25638.37</v>
      </c>
      <c r="F92" s="11">
        <v>623.95643708931402</v>
      </c>
      <c r="G92" s="9"/>
      <c r="H92" s="10">
        <v>833652.18</v>
      </c>
      <c r="I92" s="10">
        <v>257207.36</v>
      </c>
      <c r="J92" s="10">
        <v>576444.81999999995</v>
      </c>
      <c r="K92" s="11">
        <v>2.2411676710961901</v>
      </c>
    </row>
    <row r="93" spans="1:11" s="1" customFormat="1" ht="11.1" customHeight="1" x14ac:dyDescent="0.2">
      <c r="A93" s="14"/>
      <c r="B93" s="14"/>
      <c r="C93" s="14"/>
      <c r="D93" s="14"/>
      <c r="E93" s="14"/>
      <c r="F93" s="14"/>
      <c r="G93" s="9"/>
      <c r="H93" s="14"/>
      <c r="I93" s="14"/>
      <c r="J93" s="9"/>
      <c r="K93" s="14"/>
    </row>
    <row r="94" spans="1:11" s="1" customFormat="1" ht="19.7" customHeight="1" x14ac:dyDescent="0.2">
      <c r="A94" s="4" t="s">
        <v>26</v>
      </c>
      <c r="B94" s="12" t="s">
        <v>26</v>
      </c>
      <c r="C94" s="5">
        <v>842208</v>
      </c>
      <c r="D94" s="5">
        <v>1016223</v>
      </c>
      <c r="E94" s="7">
        <v>-174015</v>
      </c>
      <c r="F94" s="6">
        <v>-0.171237021795413</v>
      </c>
      <c r="H94" s="5">
        <v>2168003</v>
      </c>
      <c r="I94" s="5">
        <v>2012755</v>
      </c>
      <c r="J94" s="5">
        <v>155248</v>
      </c>
      <c r="K94" s="6">
        <v>7.7132090095416495E-2</v>
      </c>
    </row>
    <row r="95" spans="1:11" s="1" customFormat="1" ht="19.7" customHeight="1" x14ac:dyDescent="0.2">
      <c r="A95" s="13" t="s">
        <v>26</v>
      </c>
      <c r="B95" s="8" t="s">
        <v>31</v>
      </c>
      <c r="C95" s="10">
        <v>842208</v>
      </c>
      <c r="D95" s="10">
        <v>1016223</v>
      </c>
      <c r="E95" s="15">
        <v>-174015</v>
      </c>
      <c r="F95" s="11">
        <v>-0.171237021795413</v>
      </c>
      <c r="G95" s="9"/>
      <c r="H95" s="10">
        <v>2168003</v>
      </c>
      <c r="I95" s="10">
        <v>2012755</v>
      </c>
      <c r="J95" s="10">
        <v>155248</v>
      </c>
      <c r="K95" s="11">
        <v>7.7132090095416495E-2</v>
      </c>
    </row>
    <row r="96" spans="1:11" s="1" customFormat="1" ht="11.1" customHeight="1" x14ac:dyDescent="0.2">
      <c r="A96" s="14"/>
      <c r="B96" s="14"/>
      <c r="C96" s="14"/>
      <c r="D96" s="14"/>
      <c r="E96" s="14"/>
      <c r="F96" s="14"/>
      <c r="G96" s="9"/>
      <c r="H96" s="14"/>
      <c r="I96" s="14"/>
      <c r="J96" s="9"/>
      <c r="K96" s="14"/>
    </row>
    <row r="97" spans="1:11" s="1" customFormat="1" ht="19.7" customHeight="1" x14ac:dyDescent="0.2">
      <c r="A97" s="4" t="s">
        <v>27</v>
      </c>
      <c r="B97" s="12" t="s">
        <v>76</v>
      </c>
      <c r="C97" s="5"/>
      <c r="D97" s="5"/>
      <c r="E97" s="5"/>
      <c r="F97" s="6"/>
      <c r="H97" s="7">
        <v>-1905096.99</v>
      </c>
      <c r="I97" s="7">
        <v>-2230064.59</v>
      </c>
      <c r="J97" s="5">
        <v>324967.59999999998</v>
      </c>
      <c r="K97" s="6">
        <v>-0.14572116047993</v>
      </c>
    </row>
    <row r="98" spans="1:11" s="1" customFormat="1" ht="19.7" customHeight="1" x14ac:dyDescent="0.2">
      <c r="A98" s="4" t="s">
        <v>27</v>
      </c>
      <c r="B98" s="12" t="s">
        <v>77</v>
      </c>
      <c r="C98" s="5">
        <v>27201.56</v>
      </c>
      <c r="D98" s="5">
        <v>47744.73</v>
      </c>
      <c r="E98" s="7">
        <v>-20543.169999999998</v>
      </c>
      <c r="F98" s="6">
        <v>-0.430270942992033</v>
      </c>
      <c r="H98" s="5">
        <v>106062.55</v>
      </c>
      <c r="I98" s="5">
        <v>118898.74</v>
      </c>
      <c r="J98" s="7">
        <v>-12836.19</v>
      </c>
      <c r="K98" s="6">
        <v>-0.107959007807821</v>
      </c>
    </row>
    <row r="99" spans="1:11" s="1" customFormat="1" ht="19.7" customHeight="1" x14ac:dyDescent="0.2">
      <c r="A99" s="4" t="s">
        <v>27</v>
      </c>
      <c r="B99" s="12" t="s">
        <v>78</v>
      </c>
      <c r="C99" s="5">
        <v>1011500.46</v>
      </c>
      <c r="D99" s="5">
        <v>1176448.43</v>
      </c>
      <c r="E99" s="7">
        <v>-164947.96999999901</v>
      </c>
      <c r="F99" s="6">
        <v>-0.14020841525539601</v>
      </c>
      <c r="H99" s="5">
        <v>3391271.95</v>
      </c>
      <c r="I99" s="5">
        <v>4304808.17</v>
      </c>
      <c r="J99" s="7">
        <v>-913536.22000000195</v>
      </c>
      <c r="K99" s="6">
        <v>-0.212212991595396</v>
      </c>
    </row>
    <row r="100" spans="1:11" s="1" customFormat="1" ht="19.7" customHeight="1" x14ac:dyDescent="0.2">
      <c r="A100" s="4" t="s">
        <v>27</v>
      </c>
      <c r="B100" s="12" t="s">
        <v>79</v>
      </c>
      <c r="C100" s="5">
        <v>1297240.6499999999</v>
      </c>
      <c r="D100" s="5">
        <v>1138332.82</v>
      </c>
      <c r="E100" s="5">
        <v>158907.82999999999</v>
      </c>
      <c r="F100" s="6">
        <v>0.13959698535266701</v>
      </c>
      <c r="H100" s="5">
        <v>5016683.41</v>
      </c>
      <c r="I100" s="5">
        <v>4736367.8099999996</v>
      </c>
      <c r="J100" s="5">
        <v>280315.60000000102</v>
      </c>
      <c r="K100" s="6">
        <v>5.91836637788484E-2</v>
      </c>
    </row>
    <row r="101" spans="1:11" s="1" customFormat="1" ht="19.7" customHeight="1" x14ac:dyDescent="0.2">
      <c r="A101" s="13" t="s">
        <v>27</v>
      </c>
      <c r="B101" s="8" t="s">
        <v>31</v>
      </c>
      <c r="C101" s="10">
        <v>2335942.67</v>
      </c>
      <c r="D101" s="10">
        <v>2362525.98</v>
      </c>
      <c r="E101" s="15">
        <v>-26583.309999998699</v>
      </c>
      <c r="F101" s="11">
        <v>-1.1252070971934701E-2</v>
      </c>
      <c r="G101" s="9"/>
      <c r="H101" s="10">
        <v>6608920.9199999999</v>
      </c>
      <c r="I101" s="10">
        <v>6930010.1299999999</v>
      </c>
      <c r="J101" s="15">
        <v>-321089.21000000101</v>
      </c>
      <c r="K101" s="11">
        <v>-4.6333151608250502E-2</v>
      </c>
    </row>
    <row r="102" spans="1:11" s="1" customFormat="1" ht="11.1" customHeight="1" x14ac:dyDescent="0.2">
      <c r="A102" s="14"/>
      <c r="B102" s="14"/>
      <c r="C102" s="14"/>
      <c r="D102" s="14"/>
      <c r="E102" s="14"/>
      <c r="F102" s="14"/>
      <c r="G102" s="9"/>
      <c r="H102" s="14"/>
      <c r="I102" s="14"/>
      <c r="J102" s="9"/>
      <c r="K102" s="14"/>
    </row>
    <row r="103" spans="1:11" s="1" customFormat="1" ht="19.7" customHeight="1" x14ac:dyDescent="0.2">
      <c r="A103" s="4" t="s">
        <v>28</v>
      </c>
      <c r="B103" s="12" t="s">
        <v>28</v>
      </c>
      <c r="C103" s="5"/>
      <c r="D103" s="5"/>
      <c r="E103" s="5"/>
      <c r="F103" s="6"/>
      <c r="H103" s="5">
        <v>3750000</v>
      </c>
      <c r="I103" s="5">
        <v>3750000</v>
      </c>
      <c r="J103" s="5">
        <v>0</v>
      </c>
      <c r="K103" s="6">
        <v>0</v>
      </c>
    </row>
    <row r="104" spans="1:11" s="1" customFormat="1" ht="19.7" customHeight="1" x14ac:dyDescent="0.2">
      <c r="A104" s="13" t="s">
        <v>28</v>
      </c>
      <c r="B104" s="8" t="s">
        <v>31</v>
      </c>
      <c r="C104" s="10"/>
      <c r="D104" s="10"/>
      <c r="E104" s="10"/>
      <c r="F104" s="11"/>
      <c r="G104" s="9"/>
      <c r="H104" s="10">
        <v>3750000</v>
      </c>
      <c r="I104" s="10">
        <v>3750000</v>
      </c>
      <c r="J104" s="10">
        <v>0</v>
      </c>
      <c r="K104" s="11">
        <v>0</v>
      </c>
    </row>
    <row r="105" spans="1:11" s="1" customFormat="1" ht="11.1" customHeight="1" x14ac:dyDescent="0.2">
      <c r="A105" s="14"/>
      <c r="B105" s="14"/>
      <c r="C105" s="14"/>
      <c r="D105" s="14"/>
      <c r="E105" s="14"/>
      <c r="F105" s="14"/>
      <c r="G105" s="9"/>
      <c r="H105" s="14"/>
      <c r="I105" s="14"/>
      <c r="J105" s="9"/>
      <c r="K105" s="14"/>
    </row>
    <row r="106" spans="1:11" s="1" customFormat="1" ht="19.7" customHeight="1" x14ac:dyDescent="0.2">
      <c r="A106" s="4" t="s">
        <v>29</v>
      </c>
      <c r="B106" s="12" t="s">
        <v>80</v>
      </c>
      <c r="C106" s="7">
        <v>-1000000</v>
      </c>
      <c r="D106" s="7">
        <v>-1000000</v>
      </c>
      <c r="E106" s="5">
        <v>0</v>
      </c>
      <c r="F106" s="6">
        <v>0</v>
      </c>
      <c r="H106" s="7">
        <v>-3600000</v>
      </c>
      <c r="I106" s="7">
        <v>-3600000</v>
      </c>
      <c r="J106" s="5">
        <v>0</v>
      </c>
      <c r="K106" s="6">
        <v>0</v>
      </c>
    </row>
    <row r="107" spans="1:11" s="1" customFormat="1" ht="19.7" customHeight="1" x14ac:dyDescent="0.2">
      <c r="A107" s="4" t="s">
        <v>29</v>
      </c>
      <c r="B107" s="12" t="s">
        <v>81</v>
      </c>
      <c r="C107" s="5">
        <v>258761.29</v>
      </c>
      <c r="D107" s="5">
        <v>179819.74</v>
      </c>
      <c r="E107" s="5">
        <v>78941.55</v>
      </c>
      <c r="F107" s="6">
        <v>0.43900380458786098</v>
      </c>
      <c r="H107" s="5">
        <v>6786724.8700000001</v>
      </c>
      <c r="I107" s="5">
        <v>5884621.7699999996</v>
      </c>
      <c r="J107" s="5">
        <v>902103.1</v>
      </c>
      <c r="K107" s="6">
        <v>0.153298399669279</v>
      </c>
    </row>
    <row r="108" spans="1:11" s="1" customFormat="1" ht="19.7" customHeight="1" x14ac:dyDescent="0.2">
      <c r="A108" s="13" t="s">
        <v>29</v>
      </c>
      <c r="B108" s="8" t="s">
        <v>31</v>
      </c>
      <c r="C108" s="15">
        <v>-741238.71</v>
      </c>
      <c r="D108" s="15">
        <v>-820180.26</v>
      </c>
      <c r="E108" s="10">
        <v>78941.55</v>
      </c>
      <c r="F108" s="11">
        <v>-9.6249024574183301E-2</v>
      </c>
      <c r="G108" s="9"/>
      <c r="H108" s="10">
        <v>3186724.87</v>
      </c>
      <c r="I108" s="10">
        <v>2284621.77</v>
      </c>
      <c r="J108" s="10">
        <v>902103.1</v>
      </c>
      <c r="K108" s="11">
        <v>0.39485883915042902</v>
      </c>
    </row>
    <row r="109" spans="1:11" s="1" customFormat="1" ht="11.1" customHeight="1" x14ac:dyDescent="0.2">
      <c r="A109" s="14"/>
      <c r="B109" s="14"/>
      <c r="C109" s="14"/>
      <c r="D109" s="14"/>
      <c r="E109" s="14"/>
      <c r="F109" s="14"/>
      <c r="G109" s="9"/>
      <c r="H109" s="14"/>
      <c r="I109" s="14"/>
      <c r="J109" s="9"/>
      <c r="K109" s="14"/>
    </row>
    <row r="110" spans="1:11" s="1" customFormat="1" ht="19.7" customHeight="1" x14ac:dyDescent="0.2">
      <c r="A110" s="4" t="s">
        <v>30</v>
      </c>
      <c r="B110" s="12" t="s">
        <v>82</v>
      </c>
      <c r="C110" s="7">
        <v>-38391.57</v>
      </c>
      <c r="D110" s="5">
        <v>140811.15</v>
      </c>
      <c r="E110" s="7">
        <v>-179202.72</v>
      </c>
      <c r="F110" s="6">
        <v>-1.27264580965357</v>
      </c>
      <c r="H110" s="7">
        <v>-77851.78</v>
      </c>
      <c r="I110" s="5">
        <v>39917.859999999899</v>
      </c>
      <c r="J110" s="7">
        <v>-117769.64</v>
      </c>
      <c r="K110" s="6">
        <v>-2.9502994398998399</v>
      </c>
    </row>
    <row r="111" spans="1:11" s="1" customFormat="1" ht="19.7" customHeight="1" x14ac:dyDescent="0.2">
      <c r="A111" s="4" t="s">
        <v>30</v>
      </c>
      <c r="B111" s="12" t="s">
        <v>83</v>
      </c>
      <c r="C111" s="5">
        <v>1438.95</v>
      </c>
      <c r="D111" s="5">
        <v>13179.28</v>
      </c>
      <c r="E111" s="7">
        <v>-11740.33</v>
      </c>
      <c r="F111" s="6">
        <v>-0.89081725253579902</v>
      </c>
      <c r="H111" s="5">
        <v>32926.699999999997</v>
      </c>
      <c r="I111" s="5">
        <v>53338.5</v>
      </c>
      <c r="J111" s="7">
        <v>-20411.8</v>
      </c>
      <c r="K111" s="6">
        <v>-0.38268417747030797</v>
      </c>
    </row>
    <row r="112" spans="1:11" s="1" customFormat="1" ht="19.7" customHeight="1" x14ac:dyDescent="0.2">
      <c r="A112" s="4" t="s">
        <v>30</v>
      </c>
      <c r="B112" s="12" t="s">
        <v>84</v>
      </c>
      <c r="C112" s="5">
        <v>78537.649999999994</v>
      </c>
      <c r="D112" s="5">
        <v>31070.73</v>
      </c>
      <c r="E112" s="5">
        <v>47466.92</v>
      </c>
      <c r="F112" s="6">
        <v>1.5277053355360499</v>
      </c>
      <c r="H112" s="5">
        <v>240281.59</v>
      </c>
      <c r="I112" s="5">
        <v>166454.06</v>
      </c>
      <c r="J112" s="5">
        <v>73827.53</v>
      </c>
      <c r="K112" s="6">
        <v>0.443530965841266</v>
      </c>
    </row>
    <row r="113" spans="1:11" s="1" customFormat="1" ht="19.7" customHeight="1" x14ac:dyDescent="0.2">
      <c r="A113" s="4" t="s">
        <v>30</v>
      </c>
      <c r="B113" s="12" t="s">
        <v>85</v>
      </c>
      <c r="C113" s="5"/>
      <c r="D113" s="5"/>
      <c r="E113" s="5"/>
      <c r="F113" s="6"/>
      <c r="H113" s="5"/>
      <c r="I113" s="5">
        <v>319901.95</v>
      </c>
      <c r="J113" s="7">
        <v>-319901.95</v>
      </c>
      <c r="K113" s="6">
        <v>-1</v>
      </c>
    </row>
    <row r="114" spans="1:11" s="1" customFormat="1" ht="19.7" customHeight="1" x14ac:dyDescent="0.2">
      <c r="A114" s="4" t="s">
        <v>30</v>
      </c>
      <c r="B114" s="12" t="s">
        <v>86</v>
      </c>
      <c r="C114" s="5">
        <v>5000</v>
      </c>
      <c r="D114" s="5">
        <v>500</v>
      </c>
      <c r="E114" s="5">
        <v>4500</v>
      </c>
      <c r="F114" s="6">
        <v>9</v>
      </c>
      <c r="H114" s="5">
        <v>7500</v>
      </c>
      <c r="I114" s="5">
        <v>2900</v>
      </c>
      <c r="J114" s="5">
        <v>4600</v>
      </c>
      <c r="K114" s="6">
        <v>1.58620689655172</v>
      </c>
    </row>
    <row r="115" spans="1:11" s="1" customFormat="1" ht="19.7" customHeight="1" x14ac:dyDescent="0.2">
      <c r="A115" s="4" t="s">
        <v>30</v>
      </c>
      <c r="B115" s="12" t="s">
        <v>87</v>
      </c>
      <c r="C115" s="5"/>
      <c r="D115" s="5"/>
      <c r="E115" s="5"/>
      <c r="F115" s="6"/>
      <c r="H115" s="5">
        <v>300635.67</v>
      </c>
      <c r="I115" s="5">
        <v>335960.39</v>
      </c>
      <c r="J115" s="7">
        <v>-35324.720000000001</v>
      </c>
      <c r="K115" s="6">
        <v>-0.105145490514522</v>
      </c>
    </row>
    <row r="116" spans="1:11" s="1" customFormat="1" ht="19.7" customHeight="1" x14ac:dyDescent="0.2">
      <c r="A116" s="4" t="s">
        <v>30</v>
      </c>
      <c r="B116" s="12" t="s">
        <v>88</v>
      </c>
      <c r="C116" s="5">
        <v>109250</v>
      </c>
      <c r="D116" s="5">
        <v>99150</v>
      </c>
      <c r="E116" s="5">
        <v>10100</v>
      </c>
      <c r="F116" s="6">
        <v>0.101865859808371</v>
      </c>
      <c r="H116" s="5">
        <v>221500</v>
      </c>
      <c r="I116" s="5">
        <v>204161.33</v>
      </c>
      <c r="J116" s="5">
        <v>17338.669999999998</v>
      </c>
      <c r="K116" s="6">
        <v>8.4926317829140202E-2</v>
      </c>
    </row>
    <row r="117" spans="1:11" s="1" customFormat="1" ht="19.7" customHeight="1" x14ac:dyDescent="0.2">
      <c r="A117" s="4" t="s">
        <v>30</v>
      </c>
      <c r="B117" s="12" t="s">
        <v>89</v>
      </c>
      <c r="C117" s="5">
        <v>40697</v>
      </c>
      <c r="D117" s="5">
        <v>33285</v>
      </c>
      <c r="E117" s="5">
        <v>7412</v>
      </c>
      <c r="F117" s="6">
        <v>0.222682890190777</v>
      </c>
      <c r="H117" s="5">
        <v>144329</v>
      </c>
      <c r="I117" s="5">
        <v>181453.77</v>
      </c>
      <c r="J117" s="7">
        <v>-37124.769999999997</v>
      </c>
      <c r="K117" s="6">
        <v>-0.20459630020362801</v>
      </c>
    </row>
    <row r="118" spans="1:11" s="1" customFormat="1" ht="19.7" customHeight="1" x14ac:dyDescent="0.2">
      <c r="A118" s="4" t="s">
        <v>30</v>
      </c>
      <c r="B118" s="12" t="s">
        <v>90</v>
      </c>
      <c r="C118" s="5">
        <v>60030</v>
      </c>
      <c r="D118" s="5">
        <v>61960</v>
      </c>
      <c r="E118" s="7">
        <v>-1930</v>
      </c>
      <c r="F118" s="6">
        <v>-3.1149128469980601E-2</v>
      </c>
      <c r="H118" s="5">
        <v>247735</v>
      </c>
      <c r="I118" s="5">
        <v>241155</v>
      </c>
      <c r="J118" s="5">
        <v>6580</v>
      </c>
      <c r="K118" s="6">
        <v>2.72853558914391E-2</v>
      </c>
    </row>
    <row r="119" spans="1:11" s="1" customFormat="1" ht="19.7" customHeight="1" x14ac:dyDescent="0.2">
      <c r="A119" s="4" t="s">
        <v>30</v>
      </c>
      <c r="B119" s="12" t="s">
        <v>91</v>
      </c>
      <c r="C119" s="5">
        <v>2920</v>
      </c>
      <c r="D119" s="5">
        <v>3304</v>
      </c>
      <c r="E119" s="7">
        <v>-384</v>
      </c>
      <c r="F119" s="6">
        <v>-0.116222760290557</v>
      </c>
      <c r="H119" s="5">
        <v>8020</v>
      </c>
      <c r="I119" s="5">
        <v>24313.14</v>
      </c>
      <c r="J119" s="7">
        <v>-16293.14</v>
      </c>
      <c r="K119" s="6">
        <v>-0.67013721798171699</v>
      </c>
    </row>
    <row r="120" spans="1:11" s="1" customFormat="1" ht="19.7" customHeight="1" x14ac:dyDescent="0.2">
      <c r="A120" s="4" t="s">
        <v>30</v>
      </c>
      <c r="B120" s="12" t="s">
        <v>92</v>
      </c>
      <c r="C120" s="5">
        <v>36591.160000000003</v>
      </c>
      <c r="D120" s="5">
        <v>50353.24</v>
      </c>
      <c r="E120" s="7">
        <v>-13762.08</v>
      </c>
      <c r="F120" s="6">
        <v>-0.27331071446445199</v>
      </c>
      <c r="H120" s="5">
        <v>279078.09000000003</v>
      </c>
      <c r="I120" s="5">
        <v>896840.14</v>
      </c>
      <c r="J120" s="7">
        <v>-617762.05000000005</v>
      </c>
      <c r="K120" s="6">
        <v>-0.68882069662939005</v>
      </c>
    </row>
    <row r="121" spans="1:11" s="1" customFormat="1" ht="19.7" customHeight="1" x14ac:dyDescent="0.2">
      <c r="A121" s="4" t="s">
        <v>30</v>
      </c>
      <c r="B121" s="12" t="s">
        <v>93</v>
      </c>
      <c r="C121" s="5">
        <v>5102.33</v>
      </c>
      <c r="D121" s="5">
        <v>4028.62</v>
      </c>
      <c r="E121" s="5">
        <v>1073.71</v>
      </c>
      <c r="F121" s="6">
        <v>0.26652054549696902</v>
      </c>
      <c r="H121" s="5">
        <v>66370.83</v>
      </c>
      <c r="I121" s="5">
        <v>74034</v>
      </c>
      <c r="J121" s="7">
        <v>-7663.17</v>
      </c>
      <c r="K121" s="6">
        <v>-0.103508793257152</v>
      </c>
    </row>
    <row r="122" spans="1:11" s="1" customFormat="1" ht="19.7" customHeight="1" x14ac:dyDescent="0.2">
      <c r="A122" s="4" t="s">
        <v>30</v>
      </c>
      <c r="B122" s="12" t="s">
        <v>94</v>
      </c>
      <c r="C122" s="5">
        <v>36200</v>
      </c>
      <c r="D122" s="5">
        <v>36575</v>
      </c>
      <c r="E122" s="7">
        <v>-375</v>
      </c>
      <c r="F122" s="6">
        <v>-1.02529049897471E-2</v>
      </c>
      <c r="H122" s="5">
        <v>143625</v>
      </c>
      <c r="I122" s="5">
        <v>131838.43</v>
      </c>
      <c r="J122" s="5">
        <v>11786.57</v>
      </c>
      <c r="K122" s="6">
        <v>8.9401625914386301E-2</v>
      </c>
    </row>
    <row r="123" spans="1:11" s="1" customFormat="1" ht="19.7" customHeight="1" x14ac:dyDescent="0.2">
      <c r="A123" s="4" t="s">
        <v>30</v>
      </c>
      <c r="B123" s="12" t="s">
        <v>95</v>
      </c>
      <c r="C123" s="5">
        <v>220862.87</v>
      </c>
      <c r="D123" s="5">
        <v>293982.5</v>
      </c>
      <c r="E123" s="7">
        <v>-73119.63</v>
      </c>
      <c r="F123" s="6">
        <v>-0.24872102931296899</v>
      </c>
      <c r="H123" s="5">
        <v>580252.06999999995</v>
      </c>
      <c r="I123" s="5">
        <v>522850</v>
      </c>
      <c r="J123" s="5">
        <v>57402.070000000102</v>
      </c>
      <c r="K123" s="6">
        <v>0.10978687960218</v>
      </c>
    </row>
    <row r="124" spans="1:11" s="1" customFormat="1" ht="19.7" customHeight="1" x14ac:dyDescent="0.2">
      <c r="A124" s="4" t="s">
        <v>30</v>
      </c>
      <c r="B124" s="12" t="s">
        <v>96</v>
      </c>
      <c r="C124" s="5">
        <v>268277.46000000002</v>
      </c>
      <c r="D124" s="5">
        <v>501184.63</v>
      </c>
      <c r="E124" s="7">
        <v>-232907.17</v>
      </c>
      <c r="F124" s="6">
        <v>-0.46471331333524701</v>
      </c>
      <c r="H124" s="5">
        <v>1248120.82</v>
      </c>
      <c r="I124" s="5">
        <v>849822.85</v>
      </c>
      <c r="J124" s="5">
        <v>398297.97</v>
      </c>
      <c r="K124" s="6">
        <v>0.46868352621961201</v>
      </c>
    </row>
    <row r="125" spans="1:11" s="1" customFormat="1" ht="19.7" customHeight="1" x14ac:dyDescent="0.2">
      <c r="A125" s="4" t="s">
        <v>30</v>
      </c>
      <c r="B125" s="12" t="s">
        <v>97</v>
      </c>
      <c r="C125" s="7">
        <v>-1955</v>
      </c>
      <c r="D125" s="5">
        <v>24195</v>
      </c>
      <c r="E125" s="7">
        <v>-26150</v>
      </c>
      <c r="F125" s="6">
        <v>-1.0808018185575501</v>
      </c>
      <c r="H125" s="7">
        <v>-51255.32</v>
      </c>
      <c r="I125" s="5">
        <v>34482.120000000003</v>
      </c>
      <c r="J125" s="7">
        <v>-85737.44</v>
      </c>
      <c r="K125" s="6">
        <v>-2.4864318087171</v>
      </c>
    </row>
    <row r="126" spans="1:11" s="1" customFormat="1" ht="19.7" customHeight="1" x14ac:dyDescent="0.2">
      <c r="A126" s="4" t="s">
        <v>30</v>
      </c>
      <c r="B126" s="12" t="s">
        <v>98</v>
      </c>
      <c r="C126" s="5">
        <v>104755.86</v>
      </c>
      <c r="D126" s="5">
        <v>85774</v>
      </c>
      <c r="E126" s="5">
        <v>18981.86</v>
      </c>
      <c r="F126" s="6">
        <v>0.221300860400588</v>
      </c>
      <c r="H126" s="5">
        <v>400701.77</v>
      </c>
      <c r="I126" s="5">
        <v>344625.64</v>
      </c>
      <c r="J126" s="5">
        <v>56076.13</v>
      </c>
      <c r="K126" s="6">
        <v>0.16271607069050301</v>
      </c>
    </row>
    <row r="127" spans="1:11" s="1" customFormat="1" ht="19.7" customHeight="1" x14ac:dyDescent="0.2">
      <c r="A127" s="4" t="s">
        <v>30</v>
      </c>
      <c r="B127" s="12" t="s">
        <v>99</v>
      </c>
      <c r="C127" s="5"/>
      <c r="D127" s="5">
        <v>4000</v>
      </c>
      <c r="E127" s="7">
        <v>-4000</v>
      </c>
      <c r="F127" s="6">
        <v>-1</v>
      </c>
      <c r="H127" s="5"/>
      <c r="I127" s="5">
        <v>4000</v>
      </c>
      <c r="J127" s="7">
        <v>-4000</v>
      </c>
      <c r="K127" s="6">
        <v>-1</v>
      </c>
    </row>
    <row r="128" spans="1:11" s="1" customFormat="1" ht="19.7" customHeight="1" x14ac:dyDescent="0.2">
      <c r="A128" s="4" t="s">
        <v>30</v>
      </c>
      <c r="B128" s="12" t="s">
        <v>100</v>
      </c>
      <c r="C128" s="7">
        <v>-81381.97</v>
      </c>
      <c r="D128" s="5">
        <v>20149.490000000002</v>
      </c>
      <c r="E128" s="7">
        <v>-101531.46</v>
      </c>
      <c r="F128" s="6">
        <v>-5.0389096696740197</v>
      </c>
      <c r="H128" s="7">
        <v>-119083.43</v>
      </c>
      <c r="I128" s="5">
        <v>19468.12</v>
      </c>
      <c r="J128" s="7">
        <v>-138551.54999999999</v>
      </c>
      <c r="K128" s="6">
        <v>-7.1168428178992098</v>
      </c>
    </row>
    <row r="129" spans="1:11" s="1" customFormat="1" ht="19.7" customHeight="1" x14ac:dyDescent="0.2">
      <c r="A129" s="4" t="s">
        <v>30</v>
      </c>
      <c r="B129" s="12" t="s">
        <v>101</v>
      </c>
      <c r="C129" s="5">
        <v>62045.33</v>
      </c>
      <c r="D129" s="5">
        <v>40998.339999999997</v>
      </c>
      <c r="E129" s="5">
        <v>21046.99</v>
      </c>
      <c r="F129" s="6">
        <v>0.51336200441286195</v>
      </c>
      <c r="H129" s="5">
        <v>269775.31</v>
      </c>
      <c r="I129" s="5">
        <v>235938.43</v>
      </c>
      <c r="J129" s="5">
        <v>33836.880000000099</v>
      </c>
      <c r="K129" s="6">
        <v>0.14341402543027901</v>
      </c>
    </row>
    <row r="130" spans="1:11" s="1" customFormat="1" ht="19.7" customHeight="1" x14ac:dyDescent="0.2">
      <c r="A130" s="4" t="s">
        <v>30</v>
      </c>
      <c r="B130" s="12" t="s">
        <v>102</v>
      </c>
      <c r="C130" s="5"/>
      <c r="D130" s="5"/>
      <c r="E130" s="5"/>
      <c r="F130" s="6"/>
      <c r="H130" s="5">
        <v>1380581.47</v>
      </c>
      <c r="I130" s="5">
        <v>3000</v>
      </c>
      <c r="J130" s="5">
        <v>1377581.47</v>
      </c>
      <c r="K130" s="6">
        <v>459.193823333333</v>
      </c>
    </row>
    <row r="131" spans="1:11" s="1" customFormat="1" ht="19.7" customHeight="1" x14ac:dyDescent="0.2">
      <c r="A131" s="4" t="s">
        <v>30</v>
      </c>
      <c r="B131" s="12" t="s">
        <v>103</v>
      </c>
      <c r="C131" s="7">
        <v>-749480.32</v>
      </c>
      <c r="D131" s="7">
        <v>-694743.46</v>
      </c>
      <c r="E131" s="7">
        <v>-54736.86</v>
      </c>
      <c r="F131" s="6">
        <v>7.8787154038125098E-2</v>
      </c>
      <c r="H131" s="5">
        <v>22897844.690000001</v>
      </c>
      <c r="I131" s="5">
        <v>12227624</v>
      </c>
      <c r="J131" s="5">
        <v>10670220.689999999</v>
      </c>
      <c r="K131" s="6">
        <v>0.87263238467260695</v>
      </c>
    </row>
    <row r="132" spans="1:11" s="1" customFormat="1" ht="19.7" customHeight="1" x14ac:dyDescent="0.2">
      <c r="A132" s="4" t="s">
        <v>30</v>
      </c>
      <c r="B132" s="12" t="s">
        <v>104</v>
      </c>
      <c r="C132" s="5">
        <v>3374.54000000004</v>
      </c>
      <c r="D132" s="7">
        <v>-491184.56</v>
      </c>
      <c r="E132" s="5">
        <v>494559.1</v>
      </c>
      <c r="F132" s="6">
        <v>-1.00687020780946</v>
      </c>
      <c r="H132" s="5">
        <v>880195.66000000096</v>
      </c>
      <c r="I132" s="7">
        <v>-434571.049999999</v>
      </c>
      <c r="J132" s="5">
        <v>1314766.71</v>
      </c>
      <c r="K132" s="6">
        <v>-3.0254355645641899</v>
      </c>
    </row>
    <row r="133" spans="1:11" s="1" customFormat="1" ht="19.7" customHeight="1" x14ac:dyDescent="0.2">
      <c r="A133" s="13" t="s">
        <v>30</v>
      </c>
      <c r="B133" s="8" t="s">
        <v>31</v>
      </c>
      <c r="C133" s="10">
        <v>163874.29</v>
      </c>
      <c r="D133" s="10">
        <v>258572.96</v>
      </c>
      <c r="E133" s="15">
        <v>-94698.669999999795</v>
      </c>
      <c r="F133" s="11">
        <v>-0.36623578118918498</v>
      </c>
      <c r="G133" s="9"/>
      <c r="H133" s="10">
        <v>29101283.140000001</v>
      </c>
      <c r="I133" s="10">
        <v>16479508.68</v>
      </c>
      <c r="J133" s="10">
        <v>12621774.460000001</v>
      </c>
      <c r="K133" s="11">
        <v>0.76590720664616296</v>
      </c>
    </row>
    <row r="134" spans="1:11" s="1" customFormat="1" ht="11.1" customHeight="1" x14ac:dyDescent="0.2">
      <c r="A134" s="14"/>
      <c r="B134" s="14"/>
      <c r="C134" s="14"/>
      <c r="D134" s="14"/>
      <c r="E134" s="14"/>
      <c r="F134" s="14"/>
      <c r="G134" s="9"/>
      <c r="H134" s="14"/>
      <c r="I134" s="14"/>
      <c r="J134" s="9"/>
      <c r="K134" s="14"/>
    </row>
    <row r="135" spans="1:11" s="1" customFormat="1" ht="19.7" customHeight="1" x14ac:dyDescent="0.2">
      <c r="A135" s="16"/>
      <c r="B135" s="8" t="s">
        <v>105</v>
      </c>
      <c r="C135" s="10">
        <v>1206535948.1400001</v>
      </c>
      <c r="D135" s="10">
        <v>1116760660.3699999</v>
      </c>
      <c r="E135" s="10">
        <v>89775287.769999996</v>
      </c>
      <c r="F135" s="11">
        <v>8.0389013470671594E-2</v>
      </c>
      <c r="G135" s="9"/>
      <c r="H135" s="10">
        <v>3921599383.3400002</v>
      </c>
      <c r="I135" s="10">
        <v>3716390336.1799998</v>
      </c>
      <c r="J135" s="10">
        <v>205209047.16</v>
      </c>
      <c r="K135" s="11">
        <v>5.5217301897015202E-2</v>
      </c>
    </row>
  </sheetData>
  <pageMargins left="0.45" right="0.45" top="0.5" bottom="0.6" header="0.3" footer="0.3"/>
  <pageSetup scale="72" fitToHeight="0" orientation="landscape" r:id="rId1"/>
  <headerFooter scaleWithDoc="0" alignWithMargins="0">
    <oddFooter>&amp;L&amp;8Page &amp;P of &amp;N&amp;R&amp;8&amp;F
&amp;A</oddFooter>
  </headerFooter>
  <rowBreaks count="2" manualBreakCount="2">
    <brk id="38" max="16383" man="1"/>
    <brk id="109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2"/>
  <sheetViews>
    <sheetView workbookViewId="0"/>
  </sheetViews>
  <sheetFormatPr defaultRowHeight="15" x14ac:dyDescent="0.2"/>
  <cols>
    <col min="1" max="1" width="29" customWidth="1"/>
    <col min="2" max="3" width="14" bestFit="1" customWidth="1"/>
    <col min="4" max="4" width="12.5703125" customWidth="1"/>
    <col min="5" max="5" width="11.140625" customWidth="1"/>
    <col min="6" max="6" width="2" customWidth="1"/>
    <col min="7" max="7" width="15.28515625" customWidth="1"/>
    <col min="8" max="9" width="15.140625" customWidth="1"/>
    <col min="10" max="10" width="14" customWidth="1"/>
  </cols>
  <sheetData>
    <row r="1" spans="1:10" s="1" customFormat="1" ht="24" customHeight="1" x14ac:dyDescent="0.2">
      <c r="A1" s="17" t="s">
        <v>106</v>
      </c>
      <c r="B1" s="2" t="s">
        <v>1</v>
      </c>
      <c r="C1" s="2" t="s">
        <v>2</v>
      </c>
      <c r="D1" s="2" t="s">
        <v>3</v>
      </c>
      <c r="E1" s="2" t="s">
        <v>4</v>
      </c>
      <c r="F1" s="3"/>
      <c r="G1" s="2" t="s">
        <v>5</v>
      </c>
      <c r="H1" s="2" t="s">
        <v>6</v>
      </c>
      <c r="I1" s="2" t="s">
        <v>3</v>
      </c>
      <c r="J1" s="2" t="s">
        <v>4</v>
      </c>
    </row>
    <row r="2" spans="1:10" s="1" customFormat="1" ht="19.7" customHeight="1" x14ac:dyDescent="0.2">
      <c r="A2" s="4" t="s">
        <v>8</v>
      </c>
      <c r="B2" s="5">
        <v>649289990.5</v>
      </c>
      <c r="C2" s="5">
        <v>578649291.96000004</v>
      </c>
      <c r="D2" s="5">
        <v>70640698.540000096</v>
      </c>
      <c r="E2" s="6">
        <v>0.12207860533402901</v>
      </c>
      <c r="G2" s="5">
        <v>2570865305.3299999</v>
      </c>
      <c r="H2" s="5">
        <v>2436446323.8400002</v>
      </c>
      <c r="I2" s="5">
        <v>134418981.49000001</v>
      </c>
      <c r="J2" s="6">
        <v>5.5170097602703201E-2</v>
      </c>
    </row>
    <row r="3" spans="1:10" s="1" customFormat="1" ht="19.7" customHeight="1" x14ac:dyDescent="0.2">
      <c r="A3" s="4" t="s">
        <v>9</v>
      </c>
      <c r="B3" s="7">
        <v>-63880311.270000003</v>
      </c>
      <c r="C3" s="7">
        <v>-31559401.66</v>
      </c>
      <c r="D3" s="7">
        <v>-32320909.609999999</v>
      </c>
      <c r="E3" s="6">
        <v>1.0241293532179101</v>
      </c>
      <c r="G3" s="5">
        <v>220979749.56999999</v>
      </c>
      <c r="H3" s="5">
        <v>308066335.07999998</v>
      </c>
      <c r="I3" s="7">
        <v>-87086585.509999797</v>
      </c>
      <c r="J3" s="6">
        <v>-0.28268777076010199</v>
      </c>
    </row>
    <row r="4" spans="1:10" s="1" customFormat="1" ht="19.7" customHeight="1" x14ac:dyDescent="0.2">
      <c r="A4" s="8" t="s">
        <v>31</v>
      </c>
      <c r="B4" s="10">
        <v>585409679.23000002</v>
      </c>
      <c r="C4" s="10">
        <v>547089890.29999995</v>
      </c>
      <c r="D4" s="10">
        <v>38319788.930000097</v>
      </c>
      <c r="E4" s="11">
        <v>7.0042948351665205E-2</v>
      </c>
      <c r="F4" s="9"/>
      <c r="G4" s="10">
        <v>2791845054.9000001</v>
      </c>
      <c r="H4" s="10">
        <v>2744512658.9200001</v>
      </c>
      <c r="I4" s="10">
        <v>47332395.980000503</v>
      </c>
      <c r="J4" s="11">
        <v>1.7246193354643301E-2</v>
      </c>
    </row>
    <row r="5" spans="1:10" s="1" customFormat="1" ht="18.2" customHeight="1" x14ac:dyDescent="0.2"/>
    <row r="6" spans="1:10" s="1" customFormat="1" ht="24" customHeight="1" x14ac:dyDescent="0.2">
      <c r="A6" s="17" t="s">
        <v>107</v>
      </c>
      <c r="B6" s="2" t="s">
        <v>1</v>
      </c>
      <c r="C6" s="2" t="s">
        <v>2</v>
      </c>
      <c r="D6" s="2" t="s">
        <v>3</v>
      </c>
      <c r="E6" s="2" t="s">
        <v>4</v>
      </c>
      <c r="F6" s="3"/>
      <c r="G6" s="2" t="s">
        <v>5</v>
      </c>
      <c r="H6" s="2" t="s">
        <v>6</v>
      </c>
      <c r="I6" s="2" t="s">
        <v>3</v>
      </c>
      <c r="J6" s="2" t="s">
        <v>4</v>
      </c>
    </row>
    <row r="7" spans="1:10" s="1" customFormat="1" ht="19.7" customHeight="1" x14ac:dyDescent="0.2">
      <c r="A7" s="4" t="s">
        <v>8</v>
      </c>
      <c r="B7" s="5">
        <v>614419018.69000006</v>
      </c>
      <c r="C7" s="5">
        <v>585508390.63999999</v>
      </c>
      <c r="D7" s="5">
        <v>28910628.050000198</v>
      </c>
      <c r="E7" s="6">
        <v>4.93769662607208E-2</v>
      </c>
      <c r="G7" s="5">
        <v>2358768365.1399999</v>
      </c>
      <c r="H7" s="5">
        <v>2300107470.02</v>
      </c>
      <c r="I7" s="5">
        <v>58660895.120000802</v>
      </c>
      <c r="J7" s="6">
        <v>2.5503545327597601E-2</v>
      </c>
    </row>
    <row r="8" spans="1:10" s="1" customFormat="1" ht="19.7" customHeight="1" x14ac:dyDescent="0.2">
      <c r="A8" s="4" t="s">
        <v>9</v>
      </c>
      <c r="B8" s="7">
        <v>-4538488.5999999996</v>
      </c>
      <c r="C8" s="7">
        <v>-2386298.94</v>
      </c>
      <c r="D8" s="7">
        <v>-2152189.66</v>
      </c>
      <c r="E8" s="6">
        <v>0.90189440389224695</v>
      </c>
      <c r="G8" s="5">
        <v>94994601.069999993</v>
      </c>
      <c r="H8" s="5">
        <v>73316117.349999994</v>
      </c>
      <c r="I8" s="5">
        <v>21678483.719999999</v>
      </c>
      <c r="J8" s="6">
        <v>0.29568510313373803</v>
      </c>
    </row>
    <row r="9" spans="1:10" s="1" customFormat="1" ht="19.7" customHeight="1" x14ac:dyDescent="0.2">
      <c r="A9" s="8" t="s">
        <v>31</v>
      </c>
      <c r="B9" s="10">
        <v>609880530.09000003</v>
      </c>
      <c r="C9" s="10">
        <v>583122091.70000005</v>
      </c>
      <c r="D9" s="10">
        <v>26758438.390000202</v>
      </c>
      <c r="E9" s="11">
        <v>4.5888226103714E-2</v>
      </c>
      <c r="F9" s="9"/>
      <c r="G9" s="10">
        <v>2453762966.21</v>
      </c>
      <c r="H9" s="10">
        <v>2373423587.3699999</v>
      </c>
      <c r="I9" s="10">
        <v>80339378.840000898</v>
      </c>
      <c r="J9" s="11">
        <v>3.3849574626089202E-2</v>
      </c>
    </row>
    <row r="10" spans="1:10" s="1" customFormat="1" ht="18.2" customHeight="1" x14ac:dyDescent="0.2"/>
    <row r="11" spans="1:10" s="1" customFormat="1" ht="24" customHeight="1" x14ac:dyDescent="0.2">
      <c r="A11" s="17" t="s">
        <v>108</v>
      </c>
      <c r="B11" s="2" t="s">
        <v>1</v>
      </c>
      <c r="C11" s="2" t="s">
        <v>2</v>
      </c>
      <c r="D11" s="2" t="s">
        <v>3</v>
      </c>
      <c r="E11" s="2" t="s">
        <v>4</v>
      </c>
      <c r="F11" s="3"/>
      <c r="G11" s="2" t="s">
        <v>5</v>
      </c>
      <c r="H11" s="2" t="s">
        <v>6</v>
      </c>
      <c r="I11" s="2" t="s">
        <v>3</v>
      </c>
      <c r="J11" s="2" t="s">
        <v>4</v>
      </c>
    </row>
    <row r="12" spans="1:10" s="1" customFormat="1" ht="19.7" customHeight="1" x14ac:dyDescent="0.2">
      <c r="A12" s="39" t="s">
        <v>8</v>
      </c>
      <c r="B12" s="40">
        <v>153935730.13</v>
      </c>
      <c r="C12" s="40">
        <v>94780001.700000003</v>
      </c>
      <c r="D12" s="43">
        <f>B12-C12</f>
        <v>59155728.429999992</v>
      </c>
      <c r="E12" s="44">
        <f>(B12-C12)/C12</f>
        <v>0.62413723748646011</v>
      </c>
      <c r="F12" s="41"/>
      <c r="G12" s="40">
        <v>513384255.74000001</v>
      </c>
      <c r="H12" s="40">
        <v>380044462.05000001</v>
      </c>
      <c r="I12" s="5">
        <f>G12-H12</f>
        <v>133339793.69</v>
      </c>
      <c r="J12" s="6">
        <f>(G12-H12)/H12</f>
        <v>0.35085314221065361</v>
      </c>
    </row>
    <row r="13" spans="1:10" s="1" customFormat="1" ht="19.7" customHeight="1" x14ac:dyDescent="0.2">
      <c r="A13" s="39" t="s">
        <v>9</v>
      </c>
      <c r="B13" s="42">
        <v>-33780197.18</v>
      </c>
      <c r="C13" s="42">
        <v>-8614574.2700000107</v>
      </c>
      <c r="D13" s="43">
        <f>B13-C13</f>
        <v>-25165622.909999989</v>
      </c>
      <c r="E13" s="44">
        <f>(B13-C13)/C13</f>
        <v>2.9212845720813498</v>
      </c>
      <c r="F13" s="41"/>
      <c r="G13" s="40">
        <v>168239782.87</v>
      </c>
      <c r="H13" s="40">
        <v>282036115.69999999</v>
      </c>
      <c r="I13" s="5">
        <f>G13-H13</f>
        <v>-113796332.82999998</v>
      </c>
      <c r="J13" s="6">
        <f>(G13-H13)/H13</f>
        <v>-0.40348142133344517</v>
      </c>
    </row>
    <row r="14" spans="1:10" s="1" customFormat="1" ht="19.7" customHeight="1" x14ac:dyDescent="0.2">
      <c r="A14" s="8" t="s">
        <v>31</v>
      </c>
      <c r="B14" s="10">
        <v>120155532.95</v>
      </c>
      <c r="C14" s="10">
        <v>86165427.430000007</v>
      </c>
      <c r="D14" s="10">
        <f>B14-C14</f>
        <v>33990105.519999996</v>
      </c>
      <c r="E14" s="11">
        <f>(B14-C14)/C14</f>
        <v>0.39447498299260736</v>
      </c>
      <c r="F14" s="9"/>
      <c r="G14" s="10">
        <v>681624038.61000001</v>
      </c>
      <c r="H14" s="10">
        <v>662080577.75</v>
      </c>
      <c r="I14" s="10">
        <f>G14-H14</f>
        <v>19543460.860000014</v>
      </c>
      <c r="J14" s="11">
        <f>(G14-H14)/H14</f>
        <v>2.9518251277534949E-2</v>
      </c>
    </row>
    <row r="15" spans="1:10" s="1" customFormat="1" ht="18.2" customHeight="1" x14ac:dyDescent="0.2"/>
    <row r="16" spans="1:10" s="1" customFormat="1" ht="24" customHeight="1" x14ac:dyDescent="0.2">
      <c r="A16" s="17" t="s">
        <v>109</v>
      </c>
      <c r="B16" s="2" t="s">
        <v>1</v>
      </c>
      <c r="C16" s="2" t="s">
        <v>2</v>
      </c>
      <c r="D16" s="2" t="s">
        <v>3</v>
      </c>
      <c r="E16" s="2" t="s">
        <v>4</v>
      </c>
      <c r="F16" s="3"/>
      <c r="G16" s="2" t="s">
        <v>5</v>
      </c>
      <c r="H16" s="2" t="s">
        <v>6</v>
      </c>
      <c r="I16" s="2" t="s">
        <v>3</v>
      </c>
      <c r="J16" s="2" t="s">
        <v>4</v>
      </c>
    </row>
    <row r="17" spans="1:10" s="1" customFormat="1" ht="19.7" customHeight="1" x14ac:dyDescent="0.2">
      <c r="A17" s="4" t="s">
        <v>8</v>
      </c>
      <c r="B17" s="5">
        <v>119064758.31999999</v>
      </c>
      <c r="C17" s="5">
        <v>101639100.38</v>
      </c>
      <c r="D17" s="7">
        <v>-17425657.940000001</v>
      </c>
      <c r="E17" s="6">
        <v>0.171446400793104</v>
      </c>
      <c r="G17" s="5">
        <v>301287315.55000001</v>
      </c>
      <c r="H17" s="5">
        <v>243705608.22999999</v>
      </c>
      <c r="I17" s="7">
        <v>-57581707.32</v>
      </c>
      <c r="J17" s="6">
        <v>0.23627567596087701</v>
      </c>
    </row>
    <row r="18" spans="1:10" s="1" customFormat="1" ht="19.7" customHeight="1" x14ac:dyDescent="0.2">
      <c r="A18" s="4" t="s">
        <v>9</v>
      </c>
      <c r="B18" s="5">
        <v>25561625.489999998</v>
      </c>
      <c r="C18" s="5">
        <v>20558528.449999999</v>
      </c>
      <c r="D18" s="7">
        <v>-5003097.04</v>
      </c>
      <c r="E18" s="6">
        <v>0.24335871374101201</v>
      </c>
      <c r="G18" s="5">
        <v>42254634.369999997</v>
      </c>
      <c r="H18" s="5">
        <v>47285897.969999999</v>
      </c>
      <c r="I18" s="5">
        <v>5031263.5999999996</v>
      </c>
      <c r="J18" s="6">
        <v>-0.10640093169409701</v>
      </c>
    </row>
    <row r="19" spans="1:10" s="1" customFormat="1" ht="19.7" customHeight="1" x14ac:dyDescent="0.2">
      <c r="A19" s="8" t="s">
        <v>31</v>
      </c>
      <c r="B19" s="10">
        <v>144626383.81</v>
      </c>
      <c r="C19" s="10">
        <v>122197628.83</v>
      </c>
      <c r="D19" s="15">
        <v>-22428754.98</v>
      </c>
      <c r="E19" s="11">
        <v>0.18354492795603</v>
      </c>
      <c r="F19" s="9"/>
      <c r="G19" s="10">
        <v>343541949.92000002</v>
      </c>
      <c r="H19" s="10">
        <v>290991506.19999999</v>
      </c>
      <c r="I19" s="15">
        <v>-52550443.719999999</v>
      </c>
      <c r="J19" s="11">
        <v>0.180590988397723</v>
      </c>
    </row>
    <row r="20" spans="1:10" ht="12.75" x14ac:dyDescent="0.2"/>
    <row r="21" spans="1:10" ht="12.75" x14ac:dyDescent="0.2"/>
    <row r="22" spans="1:10" ht="12.75" x14ac:dyDescent="0.2"/>
    <row r="23" spans="1:10" ht="12.75" x14ac:dyDescent="0.2"/>
    <row r="24" spans="1:10" ht="12.75" x14ac:dyDescent="0.2"/>
    <row r="25" spans="1:10" ht="12.75" x14ac:dyDescent="0.2"/>
    <row r="26" spans="1:10" ht="12.75" x14ac:dyDescent="0.2"/>
    <row r="27" spans="1:10" ht="12.75" x14ac:dyDescent="0.2"/>
    <row r="28" spans="1:10" ht="12.75" x14ac:dyDescent="0.2"/>
    <row r="29" spans="1:10" ht="12.75" x14ac:dyDescent="0.2"/>
    <row r="30" spans="1:10" ht="12.75" x14ac:dyDescent="0.2"/>
    <row r="31" spans="1:10" ht="12.75" x14ac:dyDescent="0.2"/>
    <row r="32" spans="1:10" ht="12.75" x14ac:dyDescent="0.2"/>
  </sheetData>
  <pageMargins left="0.45" right="0.45" top="0.5" bottom="0.6" header="0.3" footer="0.3"/>
  <pageSetup scale="91" fitToHeight="0" orientation="landscape" r:id="rId1"/>
  <headerFooter scaleWithDoc="0" alignWithMargins="0">
    <oddFooter>&amp;L&amp;8Page &amp;P of &amp;N&amp;R&amp;8&amp;F
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L44"/>
  <sheetViews>
    <sheetView workbookViewId="0">
      <pane ySplit="1" topLeftCell="A2" activePane="bottomLeft" state="frozen"/>
      <selection activeCell="D15" sqref="D15"/>
      <selection pane="bottomLeft" activeCell="A2" sqref="A2"/>
    </sheetView>
  </sheetViews>
  <sheetFormatPr defaultRowHeight="15" x14ac:dyDescent="0.2"/>
  <cols>
    <col min="1" max="1" width="38.7109375" customWidth="1"/>
    <col min="2" max="2" width="38.28515625" customWidth="1"/>
    <col min="3" max="3" width="2.42578125" customWidth="1"/>
    <col min="4" max="5" width="15.140625" customWidth="1"/>
    <col min="6" max="6" width="10.85546875" customWidth="1"/>
    <col min="7" max="7" width="10.28515625" customWidth="1"/>
    <col min="8" max="8" width="2" customWidth="1"/>
    <col min="9" max="10" width="14.140625" customWidth="1"/>
    <col min="11" max="11" width="10.85546875" customWidth="1"/>
    <col min="12" max="12" width="10.28515625" customWidth="1"/>
  </cols>
  <sheetData>
    <row r="1" spans="1:12" s="1" customFormat="1" ht="22.9" customHeight="1" x14ac:dyDescent="0.2">
      <c r="A1" s="18" t="s">
        <v>110</v>
      </c>
      <c r="B1" s="18" t="s">
        <v>32</v>
      </c>
      <c r="C1" s="19"/>
      <c r="D1" s="18" t="s">
        <v>1</v>
      </c>
      <c r="E1" s="18" t="s">
        <v>2</v>
      </c>
      <c r="F1" s="18" t="s">
        <v>3</v>
      </c>
      <c r="G1" s="18" t="s">
        <v>4</v>
      </c>
      <c r="H1" s="19"/>
      <c r="I1" s="18" t="s">
        <v>5</v>
      </c>
      <c r="J1" s="18" t="s">
        <v>6</v>
      </c>
      <c r="K1" s="18" t="s">
        <v>3</v>
      </c>
      <c r="L1" s="18" t="s">
        <v>4</v>
      </c>
    </row>
    <row r="2" spans="1:12" s="1" customFormat="1" ht="19.149999999999999" customHeight="1" x14ac:dyDescent="0.2">
      <c r="A2" s="20" t="s">
        <v>111</v>
      </c>
      <c r="B2" s="20" t="s">
        <v>111</v>
      </c>
      <c r="C2" s="21"/>
      <c r="D2" s="22">
        <v>7984553.9400000004</v>
      </c>
      <c r="E2" s="22">
        <v>8193427.4500000002</v>
      </c>
      <c r="F2" s="23">
        <v>-208873.51000000301</v>
      </c>
      <c r="G2" s="24">
        <v>-2.5492812534759501E-2</v>
      </c>
      <c r="H2" s="21"/>
      <c r="I2" s="22">
        <v>51496441.270000003</v>
      </c>
      <c r="J2" s="22">
        <v>51407585</v>
      </c>
      <c r="K2" s="22">
        <v>88856.269999980897</v>
      </c>
      <c r="L2" s="24">
        <v>1.7284661397725799E-3</v>
      </c>
    </row>
    <row r="3" spans="1:12" s="1" customFormat="1" ht="19.149999999999999" customHeight="1" x14ac:dyDescent="0.2">
      <c r="A3" s="25" t="s">
        <v>111</v>
      </c>
      <c r="B3" s="26" t="s">
        <v>112</v>
      </c>
      <c r="C3" s="27"/>
      <c r="D3" s="28">
        <v>7984553.9400000004</v>
      </c>
      <c r="E3" s="28">
        <v>8193427.4500000002</v>
      </c>
      <c r="F3" s="29">
        <v>-208873.51000000301</v>
      </c>
      <c r="G3" s="30">
        <v>-2.5821949594911998E-2</v>
      </c>
      <c r="H3" s="27"/>
      <c r="I3" s="28">
        <v>51496441.270000003</v>
      </c>
      <c r="J3" s="28">
        <v>51407585</v>
      </c>
      <c r="K3" s="28">
        <v>88856.269999980897</v>
      </c>
      <c r="L3" s="30">
        <v>1.72697363204894E-3</v>
      </c>
    </row>
    <row r="4" spans="1:12" s="1" customFormat="1" ht="11.1" customHeight="1" x14ac:dyDescent="0.2">
      <c r="A4" s="31"/>
      <c r="B4" s="27"/>
      <c r="C4" s="27"/>
      <c r="D4" s="31"/>
      <c r="E4" s="31"/>
      <c r="F4" s="31"/>
      <c r="G4" s="31"/>
      <c r="H4" s="27"/>
      <c r="I4" s="31"/>
      <c r="J4" s="31"/>
      <c r="K4" s="27"/>
      <c r="L4" s="31"/>
    </row>
    <row r="5" spans="1:12" s="1" customFormat="1" ht="19.149999999999999" customHeight="1" x14ac:dyDescent="0.2">
      <c r="A5" s="20" t="s">
        <v>11</v>
      </c>
      <c r="B5" s="20" t="s">
        <v>113</v>
      </c>
      <c r="C5" s="21"/>
      <c r="D5" s="22"/>
      <c r="E5" s="22"/>
      <c r="F5" s="22"/>
      <c r="G5" s="24"/>
      <c r="H5" s="21"/>
      <c r="I5" s="22">
        <v>10390742.08</v>
      </c>
      <c r="J5" s="22">
        <v>12225127.98</v>
      </c>
      <c r="K5" s="23">
        <v>-1834385.9</v>
      </c>
      <c r="L5" s="24">
        <v>-0.15005044552506999</v>
      </c>
    </row>
    <row r="6" spans="1:12" s="1" customFormat="1" ht="19.149999999999999" customHeight="1" x14ac:dyDescent="0.2">
      <c r="A6" s="25" t="s">
        <v>11</v>
      </c>
      <c r="B6" s="26" t="s">
        <v>112</v>
      </c>
      <c r="C6" s="27"/>
      <c r="D6" s="28"/>
      <c r="E6" s="28"/>
      <c r="F6" s="28"/>
      <c r="G6" s="30"/>
      <c r="H6" s="27"/>
      <c r="I6" s="28">
        <v>10390742.08</v>
      </c>
      <c r="J6" s="28">
        <v>12225127.98</v>
      </c>
      <c r="K6" s="29">
        <v>-1834385.9</v>
      </c>
      <c r="L6" s="30">
        <v>-0.16222112128636801</v>
      </c>
    </row>
    <row r="7" spans="1:12" s="1" customFormat="1" ht="11.1" customHeight="1" x14ac:dyDescent="0.2">
      <c r="A7" s="31"/>
      <c r="B7" s="27"/>
      <c r="C7" s="27"/>
      <c r="D7" s="31"/>
      <c r="E7" s="31"/>
      <c r="F7" s="31"/>
      <c r="G7" s="31"/>
      <c r="H7" s="27"/>
      <c r="I7" s="31"/>
      <c r="J7" s="31"/>
      <c r="K7" s="27"/>
      <c r="L7" s="31"/>
    </row>
    <row r="8" spans="1:12" s="1" customFormat="1" ht="19.149999999999999" customHeight="1" x14ac:dyDescent="0.2">
      <c r="A8" s="20" t="s">
        <v>114</v>
      </c>
      <c r="B8" s="20" t="s">
        <v>114</v>
      </c>
      <c r="C8" s="21"/>
      <c r="D8" s="22">
        <v>7375185.21</v>
      </c>
      <c r="E8" s="22">
        <v>8715681.25</v>
      </c>
      <c r="F8" s="23">
        <v>-1340496.04</v>
      </c>
      <c r="G8" s="24">
        <v>-0.15380278391892799</v>
      </c>
      <c r="H8" s="21"/>
      <c r="I8" s="22">
        <v>17882389.09</v>
      </c>
      <c r="J8" s="22">
        <v>21563737.289999999</v>
      </c>
      <c r="K8" s="23">
        <v>-3681348.2</v>
      </c>
      <c r="L8" s="24">
        <v>-0.170719395737917</v>
      </c>
    </row>
    <row r="9" spans="1:12" s="1" customFormat="1" ht="19.149999999999999" customHeight="1" x14ac:dyDescent="0.2">
      <c r="A9" s="25" t="s">
        <v>114</v>
      </c>
      <c r="B9" s="26" t="s">
        <v>112</v>
      </c>
      <c r="C9" s="27"/>
      <c r="D9" s="28">
        <v>7375185.21</v>
      </c>
      <c r="E9" s="28">
        <v>8715681.25</v>
      </c>
      <c r="F9" s="29">
        <v>-1340496.04</v>
      </c>
      <c r="G9" s="30">
        <v>-0.16661576843389</v>
      </c>
      <c r="H9" s="27"/>
      <c r="I9" s="28">
        <v>17882389.09</v>
      </c>
      <c r="J9" s="28">
        <v>21563737.289999999</v>
      </c>
      <c r="K9" s="29">
        <v>-3681348.2</v>
      </c>
      <c r="L9" s="30">
        <v>-0.18665194977758401</v>
      </c>
    </row>
    <row r="10" spans="1:12" s="1" customFormat="1" ht="11.1" customHeight="1" x14ac:dyDescent="0.2">
      <c r="A10" s="31"/>
      <c r="B10" s="27"/>
      <c r="C10" s="27"/>
      <c r="D10" s="31"/>
      <c r="E10" s="31"/>
      <c r="F10" s="31"/>
      <c r="G10" s="31"/>
      <c r="H10" s="27"/>
      <c r="I10" s="31"/>
      <c r="J10" s="31"/>
      <c r="K10" s="27"/>
      <c r="L10" s="31"/>
    </row>
    <row r="11" spans="1:12" s="1" customFormat="1" ht="19.149999999999999" customHeight="1" x14ac:dyDescent="0.2">
      <c r="A11" s="20" t="s">
        <v>18</v>
      </c>
      <c r="B11" s="20" t="s">
        <v>115</v>
      </c>
      <c r="C11" s="21"/>
      <c r="D11" s="22">
        <v>2296928.19</v>
      </c>
      <c r="E11" s="22">
        <v>1731703.64</v>
      </c>
      <c r="F11" s="22">
        <v>565224.55000000005</v>
      </c>
      <c r="G11" s="24">
        <v>0.326397968419123</v>
      </c>
      <c r="H11" s="21"/>
      <c r="I11" s="22">
        <v>9409300.5899999999</v>
      </c>
      <c r="J11" s="22">
        <v>8552151.4900000002</v>
      </c>
      <c r="K11" s="22">
        <v>857149.1</v>
      </c>
      <c r="L11" s="24">
        <v>0.10022613619534899</v>
      </c>
    </row>
    <row r="12" spans="1:12" s="1" customFormat="1" ht="19.149999999999999" customHeight="1" x14ac:dyDescent="0.2">
      <c r="A12" s="20" t="s">
        <v>18</v>
      </c>
      <c r="B12" s="20" t="s">
        <v>116</v>
      </c>
      <c r="C12" s="21"/>
      <c r="D12" s="22">
        <v>1148464.1000000001</v>
      </c>
      <c r="E12" s="22">
        <v>865851.82</v>
      </c>
      <c r="F12" s="22">
        <v>282612.28000000003</v>
      </c>
      <c r="G12" s="24">
        <v>0.32639797419378302</v>
      </c>
      <c r="H12" s="21"/>
      <c r="I12" s="22">
        <v>4704650.3099999996</v>
      </c>
      <c r="J12" s="22">
        <v>4276075.74</v>
      </c>
      <c r="K12" s="22">
        <v>428574.57</v>
      </c>
      <c r="L12" s="24">
        <v>0.100226140989729</v>
      </c>
    </row>
    <row r="13" spans="1:12" s="1" customFormat="1" ht="19.149999999999999" customHeight="1" x14ac:dyDescent="0.2">
      <c r="A13" s="25" t="s">
        <v>18</v>
      </c>
      <c r="B13" s="26" t="s">
        <v>112</v>
      </c>
      <c r="C13" s="27"/>
      <c r="D13" s="28">
        <v>3445392.29</v>
      </c>
      <c r="E13" s="28">
        <v>2597555.46</v>
      </c>
      <c r="F13" s="28">
        <v>847836.83</v>
      </c>
      <c r="G13" s="30">
        <v>0.28060372688147101</v>
      </c>
      <c r="H13" s="27"/>
      <c r="I13" s="28">
        <v>14113950.9</v>
      </c>
      <c r="J13" s="28">
        <v>12828227.23</v>
      </c>
      <c r="K13" s="28">
        <v>1285723.67</v>
      </c>
      <c r="L13" s="30">
        <v>9.5443186797755694E-2</v>
      </c>
    </row>
    <row r="14" spans="1:12" s="1" customFormat="1" ht="11.1" customHeight="1" x14ac:dyDescent="0.2">
      <c r="A14" s="31"/>
      <c r="B14" s="27"/>
      <c r="C14" s="27"/>
      <c r="D14" s="31"/>
      <c r="E14" s="31"/>
      <c r="F14" s="31"/>
      <c r="G14" s="31"/>
      <c r="H14" s="27"/>
      <c r="I14" s="31"/>
      <c r="J14" s="31"/>
      <c r="K14" s="27"/>
      <c r="L14" s="31"/>
    </row>
    <row r="15" spans="1:12" s="1" customFormat="1" ht="19.149999999999999" customHeight="1" x14ac:dyDescent="0.2">
      <c r="A15" s="20" t="s">
        <v>117</v>
      </c>
      <c r="B15" s="20" t="s">
        <v>117</v>
      </c>
      <c r="C15" s="21"/>
      <c r="D15" s="22">
        <v>106517204.47</v>
      </c>
      <c r="E15" s="22">
        <v>98506760.310000002</v>
      </c>
      <c r="F15" s="22">
        <v>8010444.1600000001</v>
      </c>
      <c r="G15" s="24">
        <v>8.1318725078270704E-2</v>
      </c>
      <c r="H15" s="21"/>
      <c r="I15" s="22">
        <v>328525042.85000002</v>
      </c>
      <c r="J15" s="22">
        <v>306558521.50999999</v>
      </c>
      <c r="K15" s="22">
        <v>21966521.3400001</v>
      </c>
      <c r="L15" s="24">
        <v>7.1655229911080906E-2</v>
      </c>
    </row>
    <row r="16" spans="1:12" s="1" customFormat="1" ht="19.149999999999999" customHeight="1" x14ac:dyDescent="0.2">
      <c r="A16" s="20" t="s">
        <v>117</v>
      </c>
      <c r="B16" s="20" t="s">
        <v>118</v>
      </c>
      <c r="C16" s="21"/>
      <c r="D16" s="22">
        <v>3647651.28</v>
      </c>
      <c r="E16" s="22">
        <v>3386850.04</v>
      </c>
      <c r="F16" s="22">
        <v>260801.24</v>
      </c>
      <c r="G16" s="24">
        <v>7.7004070720532905E-2</v>
      </c>
      <c r="H16" s="21"/>
      <c r="I16" s="22">
        <v>11536509.699999999</v>
      </c>
      <c r="J16" s="22">
        <v>10942858.300000001</v>
      </c>
      <c r="K16" s="22">
        <v>593651.39999999898</v>
      </c>
      <c r="L16" s="24">
        <v>5.4250122200704999E-2</v>
      </c>
    </row>
    <row r="17" spans="1:12" s="1" customFormat="1" ht="19.149999999999999" customHeight="1" x14ac:dyDescent="0.2">
      <c r="A17" s="25" t="s">
        <v>117</v>
      </c>
      <c r="B17" s="26" t="s">
        <v>112</v>
      </c>
      <c r="C17" s="27"/>
      <c r="D17" s="28">
        <v>110164855.75</v>
      </c>
      <c r="E17" s="28">
        <v>101893610.34999999</v>
      </c>
      <c r="F17" s="28">
        <v>8271245.4000000004</v>
      </c>
      <c r="G17" s="30">
        <v>7.8009103358311904E-2</v>
      </c>
      <c r="H17" s="27"/>
      <c r="I17" s="28">
        <v>340061552.55000001</v>
      </c>
      <c r="J17" s="28">
        <v>317501379.81</v>
      </c>
      <c r="K17" s="28">
        <v>22560172.740000099</v>
      </c>
      <c r="L17" s="30">
        <v>6.8617531888640296E-2</v>
      </c>
    </row>
    <row r="18" spans="1:12" s="1" customFormat="1" ht="11.1" customHeight="1" x14ac:dyDescent="0.2">
      <c r="A18" s="31"/>
      <c r="B18" s="27"/>
      <c r="C18" s="27"/>
      <c r="D18" s="31"/>
      <c r="E18" s="31"/>
      <c r="F18" s="31"/>
      <c r="G18" s="31"/>
      <c r="H18" s="27"/>
      <c r="I18" s="31"/>
      <c r="J18" s="31"/>
      <c r="K18" s="27"/>
      <c r="L18" s="31"/>
    </row>
    <row r="19" spans="1:12" s="1" customFormat="1" ht="19.149999999999999" customHeight="1" x14ac:dyDescent="0.2">
      <c r="A19" s="20" t="s">
        <v>119</v>
      </c>
      <c r="B19" s="20" t="s">
        <v>119</v>
      </c>
      <c r="C19" s="21"/>
      <c r="D19" s="22">
        <v>1463483.39</v>
      </c>
      <c r="E19" s="22">
        <v>1747464.68</v>
      </c>
      <c r="F19" s="23">
        <v>-283981.28999999998</v>
      </c>
      <c r="G19" s="24">
        <v>-0.162510460583386</v>
      </c>
      <c r="H19" s="21"/>
      <c r="I19" s="22">
        <v>6133207.0800000001</v>
      </c>
      <c r="J19" s="22">
        <v>10299164.98</v>
      </c>
      <c r="K19" s="23">
        <v>-4165957.9</v>
      </c>
      <c r="L19" s="24">
        <v>-0.40449472438687001</v>
      </c>
    </row>
    <row r="20" spans="1:12" s="1" customFormat="1" ht="19.149999999999999" customHeight="1" x14ac:dyDescent="0.2">
      <c r="A20" s="25" t="s">
        <v>119</v>
      </c>
      <c r="B20" s="26" t="s">
        <v>112</v>
      </c>
      <c r="C20" s="27"/>
      <c r="D20" s="28">
        <v>1463483.39</v>
      </c>
      <c r="E20" s="28">
        <v>1747464.68</v>
      </c>
      <c r="F20" s="29">
        <v>-283981.28999999998</v>
      </c>
      <c r="G20" s="30">
        <v>-0.17688314093475799</v>
      </c>
      <c r="H20" s="27"/>
      <c r="I20" s="28">
        <v>6133207.0800000001</v>
      </c>
      <c r="J20" s="28">
        <v>10299164.98</v>
      </c>
      <c r="K20" s="29">
        <v>-4165957.9</v>
      </c>
      <c r="L20" s="30">
        <v>-0.50704279148362996</v>
      </c>
    </row>
    <row r="21" spans="1:12" s="1" customFormat="1" ht="11.1" customHeight="1" x14ac:dyDescent="0.2">
      <c r="A21" s="31"/>
      <c r="B21" s="27"/>
      <c r="C21" s="27"/>
      <c r="D21" s="31"/>
      <c r="E21" s="31"/>
      <c r="F21" s="31"/>
      <c r="G21" s="31"/>
      <c r="H21" s="27"/>
      <c r="I21" s="31"/>
      <c r="J21" s="31"/>
      <c r="K21" s="27"/>
      <c r="L21" s="31"/>
    </row>
    <row r="22" spans="1:12" s="1" customFormat="1" ht="19.149999999999999" customHeight="1" x14ac:dyDescent="0.2">
      <c r="A22" s="20" t="s">
        <v>120</v>
      </c>
      <c r="B22" s="20" t="s">
        <v>121</v>
      </c>
      <c r="C22" s="21"/>
      <c r="D22" s="22">
        <v>2560770.5099999998</v>
      </c>
      <c r="E22" s="22">
        <v>2870086.28</v>
      </c>
      <c r="F22" s="23">
        <v>-309315.77</v>
      </c>
      <c r="G22" s="24">
        <v>-0.107772289688796</v>
      </c>
      <c r="H22" s="21"/>
      <c r="I22" s="22">
        <v>11303711.710000001</v>
      </c>
      <c r="J22" s="22">
        <v>11967665.26</v>
      </c>
      <c r="K22" s="23">
        <v>-663953.55000000098</v>
      </c>
      <c r="L22" s="24">
        <v>-5.5478953962654599E-2</v>
      </c>
    </row>
    <row r="23" spans="1:12" s="1" customFormat="1" ht="19.149999999999999" customHeight="1" x14ac:dyDescent="0.2">
      <c r="A23" s="20" t="s">
        <v>120</v>
      </c>
      <c r="B23" s="20" t="s">
        <v>121</v>
      </c>
      <c r="C23" s="21"/>
      <c r="D23" s="22"/>
      <c r="E23" s="22"/>
      <c r="F23" s="22"/>
      <c r="G23" s="24"/>
      <c r="H23" s="21"/>
      <c r="I23" s="22"/>
      <c r="J23" s="22">
        <v>200000</v>
      </c>
      <c r="K23" s="23">
        <v>-200000</v>
      </c>
      <c r="L23" s="24">
        <v>-1</v>
      </c>
    </row>
    <row r="24" spans="1:12" s="1" customFormat="1" ht="19.149999999999999" customHeight="1" x14ac:dyDescent="0.2">
      <c r="A24" s="25" t="s">
        <v>120</v>
      </c>
      <c r="B24" s="26" t="s">
        <v>112</v>
      </c>
      <c r="C24" s="27"/>
      <c r="D24" s="28">
        <v>2560770.5099999998</v>
      </c>
      <c r="E24" s="28">
        <v>2870086.28</v>
      </c>
      <c r="F24" s="29">
        <v>-309315.77</v>
      </c>
      <c r="G24" s="30">
        <v>-0.11391048667295101</v>
      </c>
      <c r="H24" s="27"/>
      <c r="I24" s="28">
        <v>11303711.710000001</v>
      </c>
      <c r="J24" s="28">
        <v>12167665.26</v>
      </c>
      <c r="K24" s="29">
        <v>-863953.55000000098</v>
      </c>
      <c r="L24" s="30">
        <v>-7.3617628067093405E-2</v>
      </c>
    </row>
    <row r="25" spans="1:12" s="1" customFormat="1" ht="11.1" customHeight="1" x14ac:dyDescent="0.2">
      <c r="A25" s="31"/>
      <c r="B25" s="27"/>
      <c r="C25" s="27"/>
      <c r="D25" s="31"/>
      <c r="E25" s="31"/>
      <c r="F25" s="31"/>
      <c r="G25" s="31"/>
      <c r="H25" s="27"/>
      <c r="I25" s="31"/>
      <c r="J25" s="31"/>
      <c r="K25" s="27"/>
      <c r="L25" s="31"/>
    </row>
    <row r="26" spans="1:12" s="1" customFormat="1" ht="19.149999999999999" customHeight="1" x14ac:dyDescent="0.2">
      <c r="A26" s="20" t="s">
        <v>122</v>
      </c>
      <c r="B26" s="20" t="s">
        <v>122</v>
      </c>
      <c r="C26" s="21"/>
      <c r="D26" s="22">
        <v>101842243.08</v>
      </c>
      <c r="E26" s="22">
        <v>93699522.319999993</v>
      </c>
      <c r="F26" s="22">
        <v>8142720.76000001</v>
      </c>
      <c r="G26" s="24">
        <v>8.6902478885550902E-2</v>
      </c>
      <c r="H26" s="21"/>
      <c r="I26" s="22">
        <v>414352604.54000002</v>
      </c>
      <c r="J26" s="22">
        <v>383097100.44999999</v>
      </c>
      <c r="K26" s="22">
        <v>31255504.09</v>
      </c>
      <c r="L26" s="24">
        <v>8.1586376021343304E-2</v>
      </c>
    </row>
    <row r="27" spans="1:12" s="1" customFormat="1" ht="19.149999999999999" customHeight="1" x14ac:dyDescent="0.2">
      <c r="A27" s="25" t="s">
        <v>122</v>
      </c>
      <c r="B27" s="26" t="s">
        <v>112</v>
      </c>
      <c r="C27" s="27"/>
      <c r="D27" s="28">
        <v>101842243.08</v>
      </c>
      <c r="E27" s="28">
        <v>93699522.319999993</v>
      </c>
      <c r="F27" s="28">
        <v>8142720.76000001</v>
      </c>
      <c r="G27" s="30">
        <v>8.3283698941177806E-2</v>
      </c>
      <c r="H27" s="27"/>
      <c r="I27" s="28">
        <v>414352604.54000002</v>
      </c>
      <c r="J27" s="28">
        <v>383097100.44999999</v>
      </c>
      <c r="K27" s="28">
        <v>31255504.09</v>
      </c>
      <c r="L27" s="30">
        <v>7.8388652963115701E-2</v>
      </c>
    </row>
    <row r="28" spans="1:12" s="1" customFormat="1" ht="11.1" customHeight="1" x14ac:dyDescent="0.2">
      <c r="A28" s="31"/>
      <c r="B28" s="27"/>
      <c r="C28" s="27"/>
      <c r="D28" s="31"/>
      <c r="E28" s="31"/>
      <c r="F28" s="31"/>
      <c r="G28" s="31"/>
      <c r="H28" s="27"/>
      <c r="I28" s="31"/>
      <c r="J28" s="31"/>
      <c r="K28" s="27"/>
      <c r="L28" s="31"/>
    </row>
    <row r="29" spans="1:12" s="1" customFormat="1" ht="19.149999999999999" customHeight="1" x14ac:dyDescent="0.2">
      <c r="A29" s="20" t="s">
        <v>123</v>
      </c>
      <c r="B29" s="20" t="s">
        <v>123</v>
      </c>
      <c r="C29" s="21"/>
      <c r="D29" s="22">
        <v>753521.51</v>
      </c>
      <c r="E29" s="22">
        <v>1450930.85</v>
      </c>
      <c r="F29" s="23">
        <v>-697409.34</v>
      </c>
      <c r="G29" s="24">
        <v>-0.48066338929935898</v>
      </c>
      <c r="H29" s="21"/>
      <c r="I29" s="22">
        <v>3869585.35</v>
      </c>
      <c r="J29" s="22">
        <v>9149763.6999999993</v>
      </c>
      <c r="K29" s="23">
        <v>-5280178.3499999996</v>
      </c>
      <c r="L29" s="24">
        <v>-0.577083575393319</v>
      </c>
    </row>
    <row r="30" spans="1:12" s="1" customFormat="1" ht="19.149999999999999" customHeight="1" x14ac:dyDescent="0.2">
      <c r="A30" s="25" t="s">
        <v>123</v>
      </c>
      <c r="B30" s="26" t="s">
        <v>112</v>
      </c>
      <c r="C30" s="27"/>
      <c r="D30" s="28">
        <v>753521.51</v>
      </c>
      <c r="E30" s="28">
        <v>1450930.85</v>
      </c>
      <c r="F30" s="29">
        <v>-697409.34</v>
      </c>
      <c r="G30" s="30">
        <v>-0.63272797603119901</v>
      </c>
      <c r="H30" s="27"/>
      <c r="I30" s="28">
        <v>3869585.35</v>
      </c>
      <c r="J30" s="28">
        <v>9149763.6999999993</v>
      </c>
      <c r="K30" s="29">
        <v>-5280178.3499999996</v>
      </c>
      <c r="L30" s="30">
        <v>-0.81112785742540605</v>
      </c>
    </row>
    <row r="31" spans="1:12" s="1" customFormat="1" ht="11.1" customHeight="1" x14ac:dyDescent="0.2">
      <c r="A31" s="31"/>
      <c r="B31" s="27"/>
      <c r="C31" s="27"/>
      <c r="D31" s="31"/>
      <c r="E31" s="31"/>
      <c r="F31" s="31"/>
      <c r="G31" s="31"/>
      <c r="H31" s="27"/>
      <c r="I31" s="31"/>
      <c r="J31" s="31"/>
      <c r="K31" s="27"/>
      <c r="L31" s="31"/>
    </row>
    <row r="32" spans="1:12" s="1" customFormat="1" ht="19.149999999999999" customHeight="1" x14ac:dyDescent="0.2">
      <c r="A32" s="20" t="s">
        <v>124</v>
      </c>
      <c r="B32" s="20" t="s">
        <v>125</v>
      </c>
      <c r="C32" s="21"/>
      <c r="D32" s="22">
        <v>1048234.49</v>
      </c>
      <c r="E32" s="22">
        <v>956669.66</v>
      </c>
      <c r="F32" s="22">
        <v>91564.83</v>
      </c>
      <c r="G32" s="24">
        <v>9.5712066378273106E-2</v>
      </c>
      <c r="H32" s="21"/>
      <c r="I32" s="22">
        <v>4094991.47</v>
      </c>
      <c r="J32" s="22">
        <v>5313996.29</v>
      </c>
      <c r="K32" s="23">
        <v>-1219004.82</v>
      </c>
      <c r="L32" s="24">
        <v>-0.229395120635284</v>
      </c>
    </row>
    <row r="33" spans="1:12" s="1" customFormat="1" ht="19.149999999999999" customHeight="1" x14ac:dyDescent="0.2">
      <c r="A33" s="20" t="s">
        <v>124</v>
      </c>
      <c r="B33" s="20" t="s">
        <v>126</v>
      </c>
      <c r="C33" s="21"/>
      <c r="D33" s="22">
        <v>38500000</v>
      </c>
      <c r="E33" s="22">
        <v>38500000</v>
      </c>
      <c r="F33" s="22">
        <v>0</v>
      </c>
      <c r="G33" s="24">
        <v>0</v>
      </c>
      <c r="H33" s="21"/>
      <c r="I33" s="22">
        <v>154500000</v>
      </c>
      <c r="J33" s="22">
        <v>135000000</v>
      </c>
      <c r="K33" s="22">
        <v>19500000</v>
      </c>
      <c r="L33" s="24">
        <v>0.14444444444444399</v>
      </c>
    </row>
    <row r="34" spans="1:12" s="1" customFormat="1" ht="19.149999999999999" customHeight="1" x14ac:dyDescent="0.2">
      <c r="A34" s="20" t="s">
        <v>124</v>
      </c>
      <c r="B34" s="20" t="s">
        <v>127</v>
      </c>
      <c r="C34" s="21"/>
      <c r="D34" s="22">
        <v>1582604</v>
      </c>
      <c r="E34" s="22">
        <v>2682885</v>
      </c>
      <c r="F34" s="23">
        <v>-1100281</v>
      </c>
      <c r="G34" s="24">
        <v>-0.410111130368987</v>
      </c>
      <c r="H34" s="21"/>
      <c r="I34" s="22">
        <v>3792821</v>
      </c>
      <c r="J34" s="22">
        <v>6591505</v>
      </c>
      <c r="K34" s="23">
        <v>-2798684</v>
      </c>
      <c r="L34" s="24">
        <v>-0.42458952849159598</v>
      </c>
    </row>
    <row r="35" spans="1:12" s="1" customFormat="1" ht="19.149999999999999" customHeight="1" x14ac:dyDescent="0.2">
      <c r="A35" s="25" t="s">
        <v>124</v>
      </c>
      <c r="B35" s="26" t="s">
        <v>112</v>
      </c>
      <c r="C35" s="27"/>
      <c r="D35" s="28">
        <v>41130838.490000002</v>
      </c>
      <c r="E35" s="28">
        <v>42139554.659999996</v>
      </c>
      <c r="F35" s="29">
        <v>-1008716.17</v>
      </c>
      <c r="G35" s="30">
        <v>-2.4227486669431999E-2</v>
      </c>
      <c r="H35" s="27"/>
      <c r="I35" s="28">
        <v>162387812.47</v>
      </c>
      <c r="J35" s="28">
        <v>146905501.28999999</v>
      </c>
      <c r="K35" s="28">
        <v>15482311.18</v>
      </c>
      <c r="L35" s="30">
        <v>0.100114101994547</v>
      </c>
    </row>
    <row r="36" spans="1:12" s="1" customFormat="1" ht="11.1" customHeight="1" x14ac:dyDescent="0.2">
      <c r="A36" s="31"/>
      <c r="B36" s="27"/>
      <c r="C36" s="27"/>
      <c r="D36" s="31"/>
      <c r="E36" s="31"/>
      <c r="F36" s="31"/>
      <c r="G36" s="31"/>
      <c r="H36" s="27"/>
      <c r="I36" s="31"/>
      <c r="J36" s="31"/>
      <c r="K36" s="27"/>
      <c r="L36" s="31"/>
    </row>
    <row r="37" spans="1:12" s="1" customFormat="1" ht="19.149999999999999" customHeight="1" x14ac:dyDescent="0.2">
      <c r="A37" s="20" t="s">
        <v>128</v>
      </c>
      <c r="B37" s="20" t="s">
        <v>128</v>
      </c>
      <c r="C37" s="21"/>
      <c r="D37" s="22">
        <v>869486.89</v>
      </c>
      <c r="E37" s="22">
        <v>813283.94</v>
      </c>
      <c r="F37" s="22">
        <v>56202.950000000099</v>
      </c>
      <c r="G37" s="24">
        <v>6.9106184489515499E-2</v>
      </c>
      <c r="H37" s="21"/>
      <c r="I37" s="22">
        <v>3538518.88</v>
      </c>
      <c r="J37" s="22">
        <v>3389790.53</v>
      </c>
      <c r="K37" s="22">
        <v>148728.350000001</v>
      </c>
      <c r="L37" s="24">
        <v>4.3875380700883801E-2</v>
      </c>
    </row>
    <row r="38" spans="1:12" s="1" customFormat="1" ht="19.149999999999999" customHeight="1" x14ac:dyDescent="0.2">
      <c r="A38" s="25" t="s">
        <v>128</v>
      </c>
      <c r="B38" s="26" t="s">
        <v>112</v>
      </c>
      <c r="C38" s="27"/>
      <c r="D38" s="28">
        <v>869486.89</v>
      </c>
      <c r="E38" s="28">
        <v>813283.94</v>
      </c>
      <c r="F38" s="28">
        <v>56202.950000000099</v>
      </c>
      <c r="G38" s="30">
        <v>6.6798103458924396E-2</v>
      </c>
      <c r="H38" s="27"/>
      <c r="I38" s="28">
        <v>3538518.88</v>
      </c>
      <c r="J38" s="28">
        <v>3389790.53</v>
      </c>
      <c r="K38" s="28">
        <v>148728.350000001</v>
      </c>
      <c r="L38" s="30">
        <v>4.2933518467097601E-2</v>
      </c>
    </row>
    <row r="39" spans="1:12" s="1" customFormat="1" ht="11.1" customHeight="1" x14ac:dyDescent="0.2">
      <c r="A39" s="31"/>
      <c r="B39" s="27"/>
      <c r="C39" s="27"/>
      <c r="D39" s="31"/>
      <c r="E39" s="31"/>
      <c r="F39" s="31"/>
      <c r="G39" s="31"/>
      <c r="H39" s="27"/>
      <c r="I39" s="31"/>
      <c r="J39" s="31"/>
      <c r="K39" s="27"/>
      <c r="L39" s="31"/>
    </row>
    <row r="40" spans="1:12" s="1" customFormat="1" ht="19.149999999999999" customHeight="1" x14ac:dyDescent="0.2">
      <c r="A40" s="20" t="s">
        <v>129</v>
      </c>
      <c r="B40" s="20" t="s">
        <v>125</v>
      </c>
      <c r="C40" s="21"/>
      <c r="D40" s="22">
        <v>8196.8799999999992</v>
      </c>
      <c r="E40" s="22">
        <v>12839.83</v>
      </c>
      <c r="F40" s="23">
        <v>-4642.95</v>
      </c>
      <c r="G40" s="24">
        <v>-0.36160525489823497</v>
      </c>
      <c r="H40" s="21"/>
      <c r="I40" s="22">
        <v>35274.769999999997</v>
      </c>
      <c r="J40" s="22">
        <v>45532.21</v>
      </c>
      <c r="K40" s="23">
        <v>-10257.44</v>
      </c>
      <c r="L40" s="24">
        <v>-0.22527876419791601</v>
      </c>
    </row>
    <row r="41" spans="1:12" s="1" customFormat="1" ht="19.149999999999999" customHeight="1" x14ac:dyDescent="0.2">
      <c r="A41" s="20" t="s">
        <v>129</v>
      </c>
      <c r="B41" s="20" t="s">
        <v>92</v>
      </c>
      <c r="C41" s="21"/>
      <c r="D41" s="22"/>
      <c r="E41" s="22"/>
      <c r="F41" s="22"/>
      <c r="G41" s="24"/>
      <c r="H41" s="21"/>
      <c r="I41" s="22">
        <v>5000000</v>
      </c>
      <c r="J41" s="22">
        <v>5000000</v>
      </c>
      <c r="K41" s="22">
        <v>0</v>
      </c>
      <c r="L41" s="24">
        <v>0</v>
      </c>
    </row>
    <row r="42" spans="1:12" s="1" customFormat="1" ht="19.149999999999999" customHeight="1" x14ac:dyDescent="0.2">
      <c r="A42" s="25" t="s">
        <v>129</v>
      </c>
      <c r="B42" s="26" t="s">
        <v>112</v>
      </c>
      <c r="C42" s="27"/>
      <c r="D42" s="28">
        <v>8196.8799999999992</v>
      </c>
      <c r="E42" s="28">
        <v>12839.83</v>
      </c>
      <c r="F42" s="29">
        <v>-4642.95</v>
      </c>
      <c r="G42" s="30">
        <v>-0.44141408043368002</v>
      </c>
      <c r="H42" s="27"/>
      <c r="I42" s="28">
        <v>5035274.7699999996</v>
      </c>
      <c r="J42" s="28">
        <v>5045532.21</v>
      </c>
      <c r="K42" s="29">
        <v>-10257.44</v>
      </c>
      <c r="L42" s="30">
        <v>-2.0350434286363901E-3</v>
      </c>
    </row>
    <row r="43" spans="1:12" s="1" customFormat="1" ht="11.1" customHeight="1" x14ac:dyDescent="0.2">
      <c r="A43" s="31"/>
      <c r="B43" s="27"/>
      <c r="C43" s="27"/>
      <c r="D43" s="31"/>
      <c r="E43" s="31"/>
      <c r="F43" s="31"/>
      <c r="G43" s="31"/>
      <c r="H43" s="27"/>
      <c r="I43" s="31"/>
      <c r="J43" s="31"/>
      <c r="K43" s="27"/>
      <c r="L43" s="31"/>
    </row>
    <row r="44" spans="1:12" s="1" customFormat="1" ht="19.149999999999999" customHeight="1" x14ac:dyDescent="0.2">
      <c r="A44" s="32"/>
      <c r="B44" s="33" t="s">
        <v>105</v>
      </c>
      <c r="C44" s="27"/>
      <c r="D44" s="28">
        <v>277598527.94</v>
      </c>
      <c r="E44" s="28">
        <v>264133957.06999999</v>
      </c>
      <c r="F44" s="28">
        <v>13464570.869999999</v>
      </c>
      <c r="G44" s="30">
        <v>5.4275659321842099E-2</v>
      </c>
      <c r="H44" s="27"/>
      <c r="I44" s="28">
        <v>1040565790.6900001</v>
      </c>
      <c r="J44" s="28">
        <v>985580575.73000002</v>
      </c>
      <c r="K44" s="28">
        <v>54985214.960000098</v>
      </c>
      <c r="L44" s="30">
        <v>5.4275659321842099E-2</v>
      </c>
    </row>
  </sheetData>
  <pageMargins left="0.45" right="0.45" top="0.5" bottom="0.6" header="0.3" footer="0.3"/>
  <pageSetup scale="72" fitToHeight="0" orientation="landscape" r:id="rId1"/>
  <headerFooter scaleWithDoc="0" alignWithMargins="0">
    <oddFooter>&amp;L&amp;8Page &amp;P of &amp;N&amp;R&amp;8&amp;F
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P205"/>
  <sheetViews>
    <sheetView zoomScaleNormal="100" workbookViewId="0">
      <pane ySplit="1" topLeftCell="A2" activePane="bottomLeft" state="frozen"/>
      <selection activeCell="D15" sqref="D15"/>
      <selection pane="bottomLeft" activeCell="A2" sqref="A2"/>
    </sheetView>
  </sheetViews>
  <sheetFormatPr defaultRowHeight="15" x14ac:dyDescent="0.2"/>
  <cols>
    <col min="1" max="1" width="21.7109375" customWidth="1"/>
    <col min="2" max="2" width="30.7109375" customWidth="1"/>
    <col min="3" max="3" width="12.42578125" customWidth="1"/>
    <col min="4" max="4" width="25.85546875" customWidth="1"/>
    <col min="5" max="5" width="9" customWidth="1"/>
    <col min="6" max="6" width="37.7109375" customWidth="1"/>
    <col min="7" max="7" width="2.85546875" customWidth="1"/>
    <col min="8" max="9" width="10.140625" customWidth="1"/>
    <col min="10" max="10" width="10.5703125" customWidth="1"/>
    <col min="11" max="11" width="14.5703125" customWidth="1"/>
    <col min="12" max="12" width="2" customWidth="1"/>
    <col min="13" max="13" width="11.42578125" customWidth="1"/>
    <col min="14" max="14" width="11.7109375" customWidth="1"/>
    <col min="15" max="15" width="11.5703125" customWidth="1"/>
    <col min="16" max="16" width="13.85546875" customWidth="1"/>
  </cols>
  <sheetData>
    <row r="1" spans="1:16" s="1" customFormat="1" ht="34.700000000000003" customHeight="1" x14ac:dyDescent="0.2">
      <c r="A1" s="17" t="s">
        <v>0</v>
      </c>
      <c r="B1" s="17" t="s">
        <v>32</v>
      </c>
      <c r="C1" s="17" t="s">
        <v>130</v>
      </c>
      <c r="D1" s="17" t="s">
        <v>131</v>
      </c>
      <c r="E1" s="17" t="s">
        <v>132</v>
      </c>
      <c r="F1" s="17" t="s">
        <v>133</v>
      </c>
      <c r="G1" s="34"/>
      <c r="H1" s="17" t="s">
        <v>1</v>
      </c>
      <c r="I1" s="17" t="s">
        <v>2</v>
      </c>
      <c r="J1" s="2" t="s">
        <v>3</v>
      </c>
      <c r="K1" s="17" t="s">
        <v>4</v>
      </c>
      <c r="L1" s="34"/>
      <c r="M1" s="17" t="s">
        <v>5</v>
      </c>
      <c r="N1" s="17" t="s">
        <v>6</v>
      </c>
      <c r="O1" s="17" t="s">
        <v>3</v>
      </c>
      <c r="P1" s="17" t="s">
        <v>4</v>
      </c>
    </row>
    <row r="2" spans="1:16" s="1" customFormat="1" ht="19.7" customHeight="1" x14ac:dyDescent="0.2">
      <c r="A2" s="4" t="s">
        <v>30</v>
      </c>
      <c r="B2" s="4" t="s">
        <v>82</v>
      </c>
      <c r="C2" s="35">
        <v>4060090000</v>
      </c>
      <c r="D2" s="12" t="s">
        <v>134</v>
      </c>
      <c r="E2" s="36" t="s">
        <v>135</v>
      </c>
      <c r="F2" s="12" t="s">
        <v>136</v>
      </c>
      <c r="H2" s="5"/>
      <c r="I2" s="5"/>
      <c r="J2" s="5"/>
      <c r="K2" s="6"/>
      <c r="M2" s="5">
        <v>88042.02</v>
      </c>
      <c r="N2" s="5">
        <v>208508.76</v>
      </c>
      <c r="O2" s="7">
        <v>-120466.74</v>
      </c>
      <c r="P2" s="6">
        <v>-0.57775385552146596</v>
      </c>
    </row>
    <row r="3" spans="1:16" s="1" customFormat="1" ht="19.7" customHeight="1" x14ac:dyDescent="0.2">
      <c r="A3" s="4" t="s">
        <v>30</v>
      </c>
      <c r="B3" s="4" t="s">
        <v>82</v>
      </c>
      <c r="C3" s="35">
        <v>4060090001</v>
      </c>
      <c r="D3" s="12" t="s">
        <v>137</v>
      </c>
      <c r="E3" s="36" t="s">
        <v>135</v>
      </c>
      <c r="F3" s="12" t="s">
        <v>136</v>
      </c>
      <c r="H3" s="7">
        <v>-48491.57</v>
      </c>
      <c r="I3" s="5">
        <v>124274.41</v>
      </c>
      <c r="J3" s="7">
        <v>-172765.98</v>
      </c>
      <c r="K3" s="6">
        <v>-1.39019754750797</v>
      </c>
      <c r="M3" s="7">
        <v>-203114.92</v>
      </c>
      <c r="N3" s="7">
        <v>-218160.02</v>
      </c>
      <c r="O3" s="5">
        <v>15045.1</v>
      </c>
      <c r="P3" s="6">
        <v>-6.8963598371507395E-2</v>
      </c>
    </row>
    <row r="4" spans="1:16" s="1" customFormat="1" ht="19.7" customHeight="1" x14ac:dyDescent="0.2">
      <c r="A4" s="4" t="s">
        <v>30</v>
      </c>
      <c r="B4" s="4" t="s">
        <v>82</v>
      </c>
      <c r="C4" s="35">
        <v>4060090002</v>
      </c>
      <c r="D4" s="12" t="s">
        <v>138</v>
      </c>
      <c r="E4" s="36" t="s">
        <v>135</v>
      </c>
      <c r="F4" s="12" t="s">
        <v>136</v>
      </c>
      <c r="H4" s="5">
        <v>0</v>
      </c>
      <c r="I4" s="5">
        <v>8536.74</v>
      </c>
      <c r="J4" s="7">
        <v>-8536.74</v>
      </c>
      <c r="K4" s="6">
        <v>-1</v>
      </c>
      <c r="M4" s="5">
        <v>11142.6</v>
      </c>
      <c r="N4" s="5">
        <v>17569.12</v>
      </c>
      <c r="O4" s="7">
        <v>-6426.52</v>
      </c>
      <c r="P4" s="6">
        <v>-0.36578496817142803</v>
      </c>
    </row>
    <row r="5" spans="1:16" s="1" customFormat="1" ht="19.7" customHeight="1" x14ac:dyDescent="0.2">
      <c r="A5" s="4" t="s">
        <v>30</v>
      </c>
      <c r="B5" s="4" t="s">
        <v>82</v>
      </c>
      <c r="C5" s="35">
        <v>4160400000</v>
      </c>
      <c r="D5" s="12" t="s">
        <v>139</v>
      </c>
      <c r="E5" s="36" t="s">
        <v>135</v>
      </c>
      <c r="F5" s="12" t="s">
        <v>136</v>
      </c>
      <c r="H5" s="5">
        <v>10100</v>
      </c>
      <c r="I5" s="5">
        <v>8000</v>
      </c>
      <c r="J5" s="5">
        <v>2100</v>
      </c>
      <c r="K5" s="6">
        <v>0.26250000000000001</v>
      </c>
      <c r="M5" s="5">
        <v>26078.52</v>
      </c>
      <c r="N5" s="5">
        <v>32000</v>
      </c>
      <c r="O5" s="7">
        <v>-5921.48</v>
      </c>
      <c r="P5" s="6">
        <v>-0.18504625</v>
      </c>
    </row>
    <row r="6" spans="1:16" s="1" customFormat="1" ht="19.7" customHeight="1" x14ac:dyDescent="0.2">
      <c r="A6" s="37"/>
      <c r="B6" s="37"/>
      <c r="C6" s="38"/>
      <c r="D6" s="16"/>
      <c r="E6" s="38"/>
      <c r="F6" s="8" t="s">
        <v>140</v>
      </c>
      <c r="G6" s="9"/>
      <c r="H6" s="15">
        <v>-38391.57</v>
      </c>
      <c r="I6" s="10">
        <v>140811.15</v>
      </c>
      <c r="J6" s="15">
        <v>-179202.72</v>
      </c>
      <c r="K6" s="11">
        <v>-1.27264580965357</v>
      </c>
      <c r="L6" s="9"/>
      <c r="M6" s="15">
        <v>-77851.78</v>
      </c>
      <c r="N6" s="10">
        <v>39917.859999999899</v>
      </c>
      <c r="O6" s="15">
        <v>-117769.64</v>
      </c>
      <c r="P6" s="11">
        <v>-2.9502994398998399</v>
      </c>
    </row>
    <row r="7" spans="1:16" s="1" customFormat="1" ht="11.1" customHeight="1" x14ac:dyDescent="0.2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</row>
    <row r="8" spans="1:16" s="1" customFormat="1" ht="19.7" customHeight="1" x14ac:dyDescent="0.2">
      <c r="A8" s="4" t="s">
        <v>30</v>
      </c>
      <c r="B8" s="4" t="s">
        <v>83</v>
      </c>
      <c r="C8" s="35">
        <v>4360060000</v>
      </c>
      <c r="D8" s="12" t="s">
        <v>141</v>
      </c>
      <c r="E8" s="36" t="s">
        <v>142</v>
      </c>
      <c r="F8" s="12" t="s">
        <v>143</v>
      </c>
      <c r="H8" s="5">
        <v>1438.95</v>
      </c>
      <c r="I8" s="5">
        <v>13179.28</v>
      </c>
      <c r="J8" s="7">
        <v>-11740.33</v>
      </c>
      <c r="K8" s="6">
        <v>-0.89081725253579902</v>
      </c>
      <c r="M8" s="5">
        <v>32926.699999999997</v>
      </c>
      <c r="N8" s="5">
        <v>53338.5</v>
      </c>
      <c r="O8" s="7">
        <v>-20411.8</v>
      </c>
      <c r="P8" s="6">
        <v>-0.38268417747030797</v>
      </c>
    </row>
    <row r="9" spans="1:16" s="1" customFormat="1" ht="19.7" customHeight="1" x14ac:dyDescent="0.2">
      <c r="A9" s="37"/>
      <c r="B9" s="37"/>
      <c r="C9" s="38"/>
      <c r="D9" s="16"/>
      <c r="E9" s="38"/>
      <c r="F9" s="8" t="s">
        <v>144</v>
      </c>
      <c r="G9" s="9"/>
      <c r="H9" s="10">
        <v>1438.95</v>
      </c>
      <c r="I9" s="10">
        <v>13179.28</v>
      </c>
      <c r="J9" s="15">
        <v>-11740.33</v>
      </c>
      <c r="K9" s="11">
        <v>-0.89081725253579902</v>
      </c>
      <c r="L9" s="9"/>
      <c r="M9" s="10">
        <v>32926.699999999997</v>
      </c>
      <c r="N9" s="10">
        <v>53338.5</v>
      </c>
      <c r="O9" s="15">
        <v>-20411.8</v>
      </c>
      <c r="P9" s="11">
        <v>-0.38268417747030797</v>
      </c>
    </row>
    <row r="10" spans="1:16" s="1" customFormat="1" ht="11.1" customHeight="1" x14ac:dyDescent="0.2">
      <c r="A10" s="14"/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</row>
    <row r="11" spans="1:16" s="1" customFormat="1" ht="19.7" customHeight="1" x14ac:dyDescent="0.2">
      <c r="A11" s="4" t="s">
        <v>30</v>
      </c>
      <c r="B11" s="4" t="s">
        <v>84</v>
      </c>
      <c r="C11" s="35">
        <v>4160190000</v>
      </c>
      <c r="D11" s="12" t="s">
        <v>145</v>
      </c>
      <c r="E11" s="36" t="s">
        <v>135</v>
      </c>
      <c r="F11" s="12" t="s">
        <v>136</v>
      </c>
      <c r="H11" s="5">
        <v>63152.21</v>
      </c>
      <c r="I11" s="5">
        <v>29241.33</v>
      </c>
      <c r="J11" s="5">
        <v>33910.879999999997</v>
      </c>
      <c r="K11" s="6">
        <v>1.15969006881698</v>
      </c>
      <c r="M11" s="5">
        <v>195701.98</v>
      </c>
      <c r="N11" s="5">
        <v>147385.66</v>
      </c>
      <c r="O11" s="5">
        <v>48316.32</v>
      </c>
      <c r="P11" s="6">
        <v>0.32782239466173302</v>
      </c>
    </row>
    <row r="12" spans="1:16" s="1" customFormat="1" ht="19.7" customHeight="1" x14ac:dyDescent="0.2">
      <c r="A12" s="4" t="s">
        <v>30</v>
      </c>
      <c r="B12" s="4" t="s">
        <v>84</v>
      </c>
      <c r="C12" s="35">
        <v>4160190001</v>
      </c>
      <c r="D12" s="12" t="s">
        <v>146</v>
      </c>
      <c r="E12" s="36" t="s">
        <v>135</v>
      </c>
      <c r="F12" s="12" t="s">
        <v>136</v>
      </c>
      <c r="H12" s="5">
        <v>234.29</v>
      </c>
      <c r="I12" s="5">
        <v>20.69</v>
      </c>
      <c r="J12" s="5">
        <v>213.6</v>
      </c>
      <c r="K12" s="6">
        <v>10.3238279362011</v>
      </c>
      <c r="M12" s="5">
        <v>135.85</v>
      </c>
      <c r="N12" s="5">
        <v>125.69</v>
      </c>
      <c r="O12" s="5">
        <v>10.16</v>
      </c>
      <c r="P12" s="6">
        <v>8.0833797438141702E-2</v>
      </c>
    </row>
    <row r="13" spans="1:16" s="1" customFormat="1" ht="19.7" customHeight="1" x14ac:dyDescent="0.2">
      <c r="A13" s="4" t="s">
        <v>30</v>
      </c>
      <c r="B13" s="4" t="s">
        <v>84</v>
      </c>
      <c r="C13" s="35">
        <v>4160190002</v>
      </c>
      <c r="D13" s="12" t="s">
        <v>147</v>
      </c>
      <c r="E13" s="36" t="s">
        <v>135</v>
      </c>
      <c r="F13" s="12" t="s">
        <v>136</v>
      </c>
      <c r="H13" s="5">
        <v>15151.15</v>
      </c>
      <c r="I13" s="5">
        <v>1808.71</v>
      </c>
      <c r="J13" s="5">
        <v>13342.44</v>
      </c>
      <c r="K13" s="6">
        <v>7.3767712900354399</v>
      </c>
      <c r="M13" s="5">
        <v>44443.76</v>
      </c>
      <c r="N13" s="5">
        <v>18942.71</v>
      </c>
      <c r="O13" s="5">
        <v>25501.05</v>
      </c>
      <c r="P13" s="6">
        <v>1.3462197330793699</v>
      </c>
    </row>
    <row r="14" spans="1:16" s="1" customFormat="1" ht="19.7" customHeight="1" x14ac:dyDescent="0.2">
      <c r="A14" s="37"/>
      <c r="B14" s="37"/>
      <c r="C14" s="38"/>
      <c r="D14" s="16"/>
      <c r="E14" s="38"/>
      <c r="F14" s="8" t="s">
        <v>148</v>
      </c>
      <c r="G14" s="9"/>
      <c r="H14" s="10">
        <v>78537.649999999994</v>
      </c>
      <c r="I14" s="10">
        <v>31070.73</v>
      </c>
      <c r="J14" s="10">
        <v>47466.92</v>
      </c>
      <c r="K14" s="11">
        <v>1.5277053355360499</v>
      </c>
      <c r="L14" s="9"/>
      <c r="M14" s="10">
        <v>240281.59</v>
      </c>
      <c r="N14" s="10">
        <v>166454.06</v>
      </c>
      <c r="O14" s="10">
        <v>73827.53</v>
      </c>
      <c r="P14" s="11">
        <v>0.443530965841266</v>
      </c>
    </row>
    <row r="15" spans="1:16" s="1" customFormat="1" ht="11.1" customHeight="1" x14ac:dyDescent="0.2">
      <c r="A15" s="14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</row>
    <row r="16" spans="1:16" s="1" customFormat="1" ht="19.7" customHeight="1" x14ac:dyDescent="0.2">
      <c r="A16" s="4" t="s">
        <v>30</v>
      </c>
      <c r="B16" s="4" t="s">
        <v>85</v>
      </c>
      <c r="C16" s="35">
        <v>4990020000</v>
      </c>
      <c r="D16" s="12" t="s">
        <v>149</v>
      </c>
      <c r="E16" s="36" t="s">
        <v>150</v>
      </c>
      <c r="F16" s="12" t="s">
        <v>151</v>
      </c>
      <c r="H16" s="5"/>
      <c r="I16" s="5"/>
      <c r="J16" s="5"/>
      <c r="K16" s="6"/>
      <c r="M16" s="5"/>
      <c r="N16" s="5">
        <v>319901.95</v>
      </c>
      <c r="O16" s="7">
        <v>-319901.95</v>
      </c>
      <c r="P16" s="6">
        <v>-1</v>
      </c>
    </row>
    <row r="17" spans="1:16" s="1" customFormat="1" ht="19.7" customHeight="1" x14ac:dyDescent="0.2">
      <c r="A17" s="37"/>
      <c r="B17" s="37"/>
      <c r="C17" s="38"/>
      <c r="D17" s="16"/>
      <c r="E17" s="38"/>
      <c r="F17" s="8" t="s">
        <v>152</v>
      </c>
      <c r="G17" s="9"/>
      <c r="H17" s="10"/>
      <c r="I17" s="10"/>
      <c r="J17" s="10"/>
      <c r="K17" s="11"/>
      <c r="L17" s="9"/>
      <c r="M17" s="10"/>
      <c r="N17" s="10">
        <v>319901.95</v>
      </c>
      <c r="O17" s="15">
        <v>-319901.95</v>
      </c>
      <c r="P17" s="11">
        <v>-1</v>
      </c>
    </row>
    <row r="18" spans="1:16" s="1" customFormat="1" ht="11.1" customHeight="1" x14ac:dyDescent="0.2">
      <c r="A18" s="14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</row>
    <row r="19" spans="1:16" s="1" customFormat="1" ht="19.7" customHeight="1" x14ac:dyDescent="0.2">
      <c r="A19" s="4" t="s">
        <v>30</v>
      </c>
      <c r="B19" s="4" t="s">
        <v>86</v>
      </c>
      <c r="C19" s="35">
        <v>4160180000</v>
      </c>
      <c r="D19" s="12" t="s">
        <v>153</v>
      </c>
      <c r="E19" s="36" t="s">
        <v>154</v>
      </c>
      <c r="F19" s="12" t="s">
        <v>155</v>
      </c>
      <c r="H19" s="5">
        <v>5000</v>
      </c>
      <c r="I19" s="5">
        <v>500</v>
      </c>
      <c r="J19" s="5">
        <v>4500</v>
      </c>
      <c r="K19" s="6">
        <v>9</v>
      </c>
      <c r="M19" s="5">
        <v>7500</v>
      </c>
      <c r="N19" s="5">
        <v>2900</v>
      </c>
      <c r="O19" s="5">
        <v>4600</v>
      </c>
      <c r="P19" s="6">
        <v>1.58620689655172</v>
      </c>
    </row>
    <row r="20" spans="1:16" s="1" customFormat="1" ht="19.7" customHeight="1" x14ac:dyDescent="0.2">
      <c r="A20" s="37"/>
      <c r="B20" s="37"/>
      <c r="C20" s="38"/>
      <c r="D20" s="16"/>
      <c r="E20" s="38"/>
      <c r="F20" s="8" t="s">
        <v>156</v>
      </c>
      <c r="G20" s="9"/>
      <c r="H20" s="10">
        <v>5000</v>
      </c>
      <c r="I20" s="10">
        <v>500</v>
      </c>
      <c r="J20" s="10">
        <v>4500</v>
      </c>
      <c r="K20" s="11">
        <v>9</v>
      </c>
      <c r="L20" s="9"/>
      <c r="M20" s="10">
        <v>7500</v>
      </c>
      <c r="N20" s="10">
        <v>2900</v>
      </c>
      <c r="O20" s="10">
        <v>4600</v>
      </c>
      <c r="P20" s="11">
        <v>1.58620689655172</v>
      </c>
    </row>
    <row r="21" spans="1:16" s="1" customFormat="1" ht="11.1" customHeight="1" x14ac:dyDescent="0.2">
      <c r="A21" s="14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</row>
    <row r="22" spans="1:16" s="1" customFormat="1" ht="19.7" customHeight="1" x14ac:dyDescent="0.2">
      <c r="A22" s="4" t="s">
        <v>30</v>
      </c>
      <c r="B22" s="4" t="s">
        <v>87</v>
      </c>
      <c r="C22" s="35">
        <v>4140320000</v>
      </c>
      <c r="D22" s="12" t="s">
        <v>157</v>
      </c>
      <c r="E22" s="36" t="s">
        <v>158</v>
      </c>
      <c r="F22" s="12" t="s">
        <v>159</v>
      </c>
      <c r="H22" s="5"/>
      <c r="I22" s="5"/>
      <c r="J22" s="5"/>
      <c r="K22" s="6"/>
      <c r="M22" s="5">
        <v>300635.67</v>
      </c>
      <c r="N22" s="5">
        <v>335960.39</v>
      </c>
      <c r="O22" s="7">
        <v>-35324.720000000001</v>
      </c>
      <c r="P22" s="6">
        <v>-0.105145490514522</v>
      </c>
    </row>
    <row r="23" spans="1:16" s="1" customFormat="1" ht="19.7" customHeight="1" x14ac:dyDescent="0.2">
      <c r="A23" s="37"/>
      <c r="B23" s="37"/>
      <c r="C23" s="38"/>
      <c r="D23" s="16"/>
      <c r="E23" s="38"/>
      <c r="F23" s="8" t="s">
        <v>160</v>
      </c>
      <c r="G23" s="9"/>
      <c r="H23" s="10"/>
      <c r="I23" s="10"/>
      <c r="J23" s="10"/>
      <c r="K23" s="11"/>
      <c r="L23" s="9"/>
      <c r="M23" s="10">
        <v>300635.67</v>
      </c>
      <c r="N23" s="10">
        <v>335960.39</v>
      </c>
      <c r="O23" s="15">
        <v>-35324.720000000001</v>
      </c>
      <c r="P23" s="11">
        <v>-0.105145490514522</v>
      </c>
    </row>
    <row r="24" spans="1:16" s="1" customFormat="1" ht="11.1" customHeight="1" x14ac:dyDescent="0.2">
      <c r="A24" s="14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</row>
    <row r="25" spans="1:16" s="1" customFormat="1" ht="19.7" customHeight="1" x14ac:dyDescent="0.2">
      <c r="A25" s="4" t="s">
        <v>30</v>
      </c>
      <c r="B25" s="4" t="s">
        <v>88</v>
      </c>
      <c r="C25" s="35">
        <v>4221050000</v>
      </c>
      <c r="D25" s="12" t="s">
        <v>161</v>
      </c>
      <c r="E25" s="36" t="s">
        <v>158</v>
      </c>
      <c r="F25" s="12" t="s">
        <v>159</v>
      </c>
      <c r="H25" s="5">
        <v>109250</v>
      </c>
      <c r="I25" s="5">
        <v>99150</v>
      </c>
      <c r="J25" s="5">
        <v>10100</v>
      </c>
      <c r="K25" s="6">
        <v>0.101865859808371</v>
      </c>
      <c r="M25" s="5">
        <v>221500</v>
      </c>
      <c r="N25" s="5">
        <v>204161.33</v>
      </c>
      <c r="O25" s="5">
        <v>17338.669999999998</v>
      </c>
      <c r="P25" s="6">
        <v>8.4926317829140202E-2</v>
      </c>
    </row>
    <row r="26" spans="1:16" s="1" customFormat="1" ht="19.7" customHeight="1" x14ac:dyDescent="0.2">
      <c r="A26" s="37"/>
      <c r="B26" s="37"/>
      <c r="C26" s="38"/>
      <c r="D26" s="16"/>
      <c r="E26" s="38"/>
      <c r="F26" s="8" t="s">
        <v>162</v>
      </c>
      <c r="G26" s="9"/>
      <c r="H26" s="10">
        <v>109250</v>
      </c>
      <c r="I26" s="10">
        <v>99150</v>
      </c>
      <c r="J26" s="10">
        <v>10100</v>
      </c>
      <c r="K26" s="11">
        <v>0.101865859808371</v>
      </c>
      <c r="L26" s="9"/>
      <c r="M26" s="10">
        <v>221500</v>
      </c>
      <c r="N26" s="10">
        <v>204161.33</v>
      </c>
      <c r="O26" s="10">
        <v>17338.669999999998</v>
      </c>
      <c r="P26" s="11">
        <v>8.4926317829140202E-2</v>
      </c>
    </row>
    <row r="27" spans="1:16" s="1" customFormat="1" ht="11.1" customHeight="1" x14ac:dyDescent="0.2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</row>
    <row r="28" spans="1:16" s="1" customFormat="1" ht="19.7" customHeight="1" x14ac:dyDescent="0.2">
      <c r="A28" s="4" t="s">
        <v>30</v>
      </c>
      <c r="B28" s="4" t="s">
        <v>89</v>
      </c>
      <c r="C28" s="35">
        <v>4223020000</v>
      </c>
      <c r="D28" s="12" t="s">
        <v>163</v>
      </c>
      <c r="E28" s="36" t="s">
        <v>154</v>
      </c>
      <c r="F28" s="12" t="s">
        <v>155</v>
      </c>
      <c r="H28" s="5">
        <v>40697</v>
      </c>
      <c r="I28" s="5">
        <v>33285</v>
      </c>
      <c r="J28" s="5">
        <v>7412</v>
      </c>
      <c r="K28" s="6">
        <v>0.222682890190777</v>
      </c>
      <c r="M28" s="5">
        <v>144329</v>
      </c>
      <c r="N28" s="5">
        <v>181453.77</v>
      </c>
      <c r="O28" s="7">
        <v>-37124.769999999997</v>
      </c>
      <c r="P28" s="6">
        <v>-0.20459630020362801</v>
      </c>
    </row>
    <row r="29" spans="1:16" s="1" customFormat="1" ht="19.7" customHeight="1" x14ac:dyDescent="0.2">
      <c r="A29" s="37"/>
      <c r="B29" s="37"/>
      <c r="C29" s="38"/>
      <c r="D29" s="16"/>
      <c r="E29" s="38"/>
      <c r="F29" s="8" t="s">
        <v>164</v>
      </c>
      <c r="G29" s="9"/>
      <c r="H29" s="10">
        <v>40697</v>
      </c>
      <c r="I29" s="10">
        <v>33285</v>
      </c>
      <c r="J29" s="10">
        <v>7412</v>
      </c>
      <c r="K29" s="11">
        <v>0.222682890190777</v>
      </c>
      <c r="L29" s="9"/>
      <c r="M29" s="10">
        <v>144329</v>
      </c>
      <c r="N29" s="10">
        <v>181453.77</v>
      </c>
      <c r="O29" s="15">
        <v>-37124.769999999997</v>
      </c>
      <c r="P29" s="11">
        <v>-0.20459630020362801</v>
      </c>
    </row>
    <row r="30" spans="1:16" s="1" customFormat="1" ht="11.1" customHeight="1" x14ac:dyDescent="0.2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</row>
    <row r="31" spans="1:16" s="1" customFormat="1" ht="19.7" customHeight="1" x14ac:dyDescent="0.2">
      <c r="A31" s="4" t="s">
        <v>30</v>
      </c>
      <c r="B31" s="4" t="s">
        <v>90</v>
      </c>
      <c r="C31" s="35">
        <v>4150190002</v>
      </c>
      <c r="D31" s="12" t="s">
        <v>165</v>
      </c>
      <c r="E31" s="36" t="s">
        <v>166</v>
      </c>
      <c r="F31" s="12" t="s">
        <v>167</v>
      </c>
      <c r="H31" s="5">
        <v>60030</v>
      </c>
      <c r="I31" s="5">
        <v>61960</v>
      </c>
      <c r="J31" s="7">
        <v>-1930</v>
      </c>
      <c r="K31" s="6">
        <v>-3.1149128469980601E-2</v>
      </c>
      <c r="M31" s="5">
        <v>247735</v>
      </c>
      <c r="N31" s="5">
        <v>241155</v>
      </c>
      <c r="O31" s="5">
        <v>6580</v>
      </c>
      <c r="P31" s="6">
        <v>2.72853558914391E-2</v>
      </c>
    </row>
    <row r="32" spans="1:16" s="1" customFormat="1" ht="19.7" customHeight="1" x14ac:dyDescent="0.2">
      <c r="A32" s="37"/>
      <c r="B32" s="37"/>
      <c r="C32" s="38"/>
      <c r="D32" s="16"/>
      <c r="E32" s="38"/>
      <c r="F32" s="8" t="s">
        <v>168</v>
      </c>
      <c r="G32" s="9"/>
      <c r="H32" s="10">
        <v>60030</v>
      </c>
      <c r="I32" s="10">
        <v>61960</v>
      </c>
      <c r="J32" s="15">
        <v>-1930</v>
      </c>
      <c r="K32" s="11">
        <v>-3.1149128469980601E-2</v>
      </c>
      <c r="L32" s="9"/>
      <c r="M32" s="10">
        <v>247735</v>
      </c>
      <c r="N32" s="10">
        <v>241155</v>
      </c>
      <c r="O32" s="10">
        <v>6580</v>
      </c>
      <c r="P32" s="11">
        <v>2.72853558914391E-2</v>
      </c>
    </row>
    <row r="33" spans="1:16" s="1" customFormat="1" ht="11.1" customHeight="1" x14ac:dyDescent="0.2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</row>
    <row r="34" spans="1:16" s="1" customFormat="1" ht="19.7" customHeight="1" x14ac:dyDescent="0.2">
      <c r="A34" s="4" t="s">
        <v>30</v>
      </c>
      <c r="B34" s="4" t="s">
        <v>91</v>
      </c>
      <c r="C34" s="35">
        <v>4110020000</v>
      </c>
      <c r="D34" s="12" t="s">
        <v>169</v>
      </c>
      <c r="E34" s="36" t="s">
        <v>170</v>
      </c>
      <c r="F34" s="12" t="s">
        <v>171</v>
      </c>
      <c r="H34" s="5"/>
      <c r="I34" s="5">
        <v>1774</v>
      </c>
      <c r="J34" s="7">
        <v>-1774</v>
      </c>
      <c r="K34" s="6">
        <v>-1</v>
      </c>
      <c r="M34" s="5"/>
      <c r="N34" s="5">
        <v>5589</v>
      </c>
      <c r="O34" s="7">
        <v>-5589</v>
      </c>
      <c r="P34" s="6">
        <v>-1</v>
      </c>
    </row>
    <row r="35" spans="1:16" s="1" customFormat="1" ht="19.7" customHeight="1" x14ac:dyDescent="0.2">
      <c r="A35" s="4" t="s">
        <v>30</v>
      </c>
      <c r="B35" s="4" t="s">
        <v>91</v>
      </c>
      <c r="C35" s="35">
        <v>4110020000</v>
      </c>
      <c r="D35" s="12" t="s">
        <v>169</v>
      </c>
      <c r="E35" s="36" t="s">
        <v>172</v>
      </c>
      <c r="F35" s="12" t="s">
        <v>173</v>
      </c>
      <c r="H35" s="5"/>
      <c r="I35" s="5">
        <v>30</v>
      </c>
      <c r="J35" s="7">
        <v>-30</v>
      </c>
      <c r="K35" s="6">
        <v>-1</v>
      </c>
      <c r="M35" s="5">
        <v>30</v>
      </c>
      <c r="N35" s="5">
        <v>30</v>
      </c>
      <c r="O35" s="5">
        <v>0</v>
      </c>
      <c r="P35" s="6">
        <v>0</v>
      </c>
    </row>
    <row r="36" spans="1:16" s="1" customFormat="1" ht="19.7" customHeight="1" x14ac:dyDescent="0.2">
      <c r="A36" s="4" t="s">
        <v>30</v>
      </c>
      <c r="B36" s="4" t="s">
        <v>91</v>
      </c>
      <c r="C36" s="35">
        <v>4110020000</v>
      </c>
      <c r="D36" s="12" t="s">
        <v>169</v>
      </c>
      <c r="E36" s="36" t="s">
        <v>174</v>
      </c>
      <c r="F36" s="12" t="s">
        <v>175</v>
      </c>
      <c r="H36" s="5">
        <v>2800</v>
      </c>
      <c r="I36" s="5">
        <v>1500</v>
      </c>
      <c r="J36" s="5">
        <v>1300</v>
      </c>
      <c r="K36" s="6">
        <v>0.86666666666666703</v>
      </c>
      <c r="M36" s="5">
        <v>7550</v>
      </c>
      <c r="N36" s="5">
        <v>18150</v>
      </c>
      <c r="O36" s="7">
        <v>-10600</v>
      </c>
      <c r="P36" s="6">
        <v>-0.58402203856749302</v>
      </c>
    </row>
    <row r="37" spans="1:16" s="1" customFormat="1" ht="19.7" customHeight="1" x14ac:dyDescent="0.2">
      <c r="A37" s="4" t="s">
        <v>30</v>
      </c>
      <c r="B37" s="4" t="s">
        <v>91</v>
      </c>
      <c r="C37" s="35">
        <v>4110020000</v>
      </c>
      <c r="D37" s="12" t="s">
        <v>169</v>
      </c>
      <c r="E37" s="36" t="s">
        <v>176</v>
      </c>
      <c r="F37" s="12" t="s">
        <v>177</v>
      </c>
      <c r="H37" s="5">
        <v>120</v>
      </c>
      <c r="I37" s="5"/>
      <c r="J37" s="5">
        <v>120</v>
      </c>
      <c r="K37" s="6"/>
      <c r="M37" s="5">
        <v>375</v>
      </c>
      <c r="N37" s="5">
        <v>255</v>
      </c>
      <c r="O37" s="5">
        <v>120</v>
      </c>
      <c r="P37" s="6">
        <v>0.47058823529411797</v>
      </c>
    </row>
    <row r="38" spans="1:16" s="1" customFormat="1" ht="19.7" customHeight="1" x14ac:dyDescent="0.2">
      <c r="A38" s="4" t="s">
        <v>30</v>
      </c>
      <c r="B38" s="4" t="s">
        <v>91</v>
      </c>
      <c r="C38" s="35">
        <v>4110020010</v>
      </c>
      <c r="D38" s="12" t="s">
        <v>178</v>
      </c>
      <c r="E38" s="36" t="s">
        <v>170</v>
      </c>
      <c r="F38" s="12" t="s">
        <v>171</v>
      </c>
      <c r="H38" s="5"/>
      <c r="I38" s="5"/>
      <c r="J38" s="5"/>
      <c r="K38" s="6"/>
      <c r="M38" s="5"/>
      <c r="N38" s="5">
        <v>229.14</v>
      </c>
      <c r="O38" s="7">
        <v>-229.14</v>
      </c>
      <c r="P38" s="6">
        <v>-1</v>
      </c>
    </row>
    <row r="39" spans="1:16" s="1" customFormat="1" ht="19.7" customHeight="1" x14ac:dyDescent="0.2">
      <c r="A39" s="4" t="s">
        <v>30</v>
      </c>
      <c r="B39" s="4" t="s">
        <v>91</v>
      </c>
      <c r="C39" s="35">
        <v>4110020010</v>
      </c>
      <c r="D39" s="12" t="s">
        <v>178</v>
      </c>
      <c r="E39" s="36" t="s">
        <v>179</v>
      </c>
      <c r="F39" s="12" t="s">
        <v>180</v>
      </c>
      <c r="H39" s="5"/>
      <c r="I39" s="5"/>
      <c r="J39" s="5"/>
      <c r="K39" s="6"/>
      <c r="M39" s="5">
        <v>65</v>
      </c>
      <c r="N39" s="5">
        <v>60</v>
      </c>
      <c r="O39" s="5">
        <v>5</v>
      </c>
      <c r="P39" s="6">
        <v>8.3333333333333301E-2</v>
      </c>
    </row>
    <row r="40" spans="1:16" s="1" customFormat="1" ht="19.7" customHeight="1" x14ac:dyDescent="0.2">
      <c r="A40" s="37"/>
      <c r="B40" s="37"/>
      <c r="C40" s="38"/>
      <c r="D40" s="16"/>
      <c r="E40" s="38"/>
      <c r="F40" s="8" t="s">
        <v>181</v>
      </c>
      <c r="G40" s="9"/>
      <c r="H40" s="10">
        <v>2920</v>
      </c>
      <c r="I40" s="10">
        <v>3304</v>
      </c>
      <c r="J40" s="15">
        <v>-384</v>
      </c>
      <c r="K40" s="11">
        <v>-0.116222760290557</v>
      </c>
      <c r="L40" s="9"/>
      <c r="M40" s="10">
        <v>8020</v>
      </c>
      <c r="N40" s="10">
        <v>24313.14</v>
      </c>
      <c r="O40" s="15">
        <v>-16293.14</v>
      </c>
      <c r="P40" s="11">
        <v>-0.67013721798171699</v>
      </c>
    </row>
    <row r="41" spans="1:16" s="1" customFormat="1" ht="11.1" customHeight="1" x14ac:dyDescent="0.2">
      <c r="A41" s="14"/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</row>
    <row r="42" spans="1:16" s="1" customFormat="1" ht="19.7" customHeight="1" x14ac:dyDescent="0.2">
      <c r="A42" s="4" t="s">
        <v>30</v>
      </c>
      <c r="B42" s="4" t="s">
        <v>92</v>
      </c>
      <c r="C42" s="35">
        <v>4530030000</v>
      </c>
      <c r="D42" s="12" t="s">
        <v>182</v>
      </c>
      <c r="E42" s="36" t="s">
        <v>170</v>
      </c>
      <c r="F42" s="12" t="s">
        <v>171</v>
      </c>
      <c r="H42" s="5"/>
      <c r="I42" s="5">
        <v>5901</v>
      </c>
      <c r="J42" s="7">
        <v>-5901</v>
      </c>
      <c r="K42" s="6">
        <v>-1</v>
      </c>
      <c r="M42" s="5"/>
      <c r="N42" s="5">
        <v>19626</v>
      </c>
      <c r="O42" s="7">
        <v>-19626</v>
      </c>
      <c r="P42" s="6">
        <v>-1</v>
      </c>
    </row>
    <row r="43" spans="1:16" s="1" customFormat="1" ht="19.7" customHeight="1" x14ac:dyDescent="0.2">
      <c r="A43" s="4" t="s">
        <v>30</v>
      </c>
      <c r="B43" s="4" t="s">
        <v>92</v>
      </c>
      <c r="C43" s="35">
        <v>4530030000</v>
      </c>
      <c r="D43" s="12" t="s">
        <v>182</v>
      </c>
      <c r="E43" s="36" t="s">
        <v>183</v>
      </c>
      <c r="F43" s="12" t="s">
        <v>184</v>
      </c>
      <c r="H43" s="5">
        <v>20979.71</v>
      </c>
      <c r="I43" s="5">
        <v>6040.95</v>
      </c>
      <c r="J43" s="5">
        <v>14938.76</v>
      </c>
      <c r="K43" s="6">
        <v>2.4729156837914599</v>
      </c>
      <c r="M43" s="5">
        <v>20979.71</v>
      </c>
      <c r="N43" s="5">
        <v>550164.34</v>
      </c>
      <c r="O43" s="7">
        <v>-529184.63</v>
      </c>
      <c r="P43" s="6">
        <v>-0.96186646702692502</v>
      </c>
    </row>
    <row r="44" spans="1:16" s="1" customFormat="1" ht="19.7" customHeight="1" x14ac:dyDescent="0.2">
      <c r="A44" s="4" t="s">
        <v>30</v>
      </c>
      <c r="B44" s="4" t="s">
        <v>92</v>
      </c>
      <c r="C44" s="35">
        <v>4530030000</v>
      </c>
      <c r="D44" s="12" t="s">
        <v>182</v>
      </c>
      <c r="E44" s="36" t="s">
        <v>185</v>
      </c>
      <c r="F44" s="12" t="s">
        <v>186</v>
      </c>
      <c r="H44" s="5"/>
      <c r="I44" s="5"/>
      <c r="J44" s="5"/>
      <c r="K44" s="6"/>
      <c r="M44" s="5">
        <v>1405</v>
      </c>
      <c r="N44" s="5"/>
      <c r="O44" s="5">
        <v>1405</v>
      </c>
      <c r="P44" s="6"/>
    </row>
    <row r="45" spans="1:16" s="1" customFormat="1" ht="19.7" customHeight="1" x14ac:dyDescent="0.2">
      <c r="A45" s="4" t="s">
        <v>30</v>
      </c>
      <c r="B45" s="4" t="s">
        <v>92</v>
      </c>
      <c r="C45" s="35">
        <v>4530030000</v>
      </c>
      <c r="D45" s="12" t="s">
        <v>182</v>
      </c>
      <c r="E45" s="36" t="s">
        <v>187</v>
      </c>
      <c r="F45" s="12" t="s">
        <v>188</v>
      </c>
      <c r="H45" s="5"/>
      <c r="I45" s="5"/>
      <c r="J45" s="5"/>
      <c r="K45" s="6"/>
      <c r="M45" s="5">
        <v>455.92</v>
      </c>
      <c r="N45" s="5"/>
      <c r="O45" s="5">
        <v>455.92</v>
      </c>
      <c r="P45" s="6"/>
    </row>
    <row r="46" spans="1:16" s="1" customFormat="1" ht="19.7" customHeight="1" x14ac:dyDescent="0.2">
      <c r="A46" s="4" t="s">
        <v>30</v>
      </c>
      <c r="B46" s="4" t="s">
        <v>92</v>
      </c>
      <c r="C46" s="35">
        <v>4530030000</v>
      </c>
      <c r="D46" s="12" t="s">
        <v>182</v>
      </c>
      <c r="E46" s="36" t="s">
        <v>189</v>
      </c>
      <c r="F46" s="12" t="s">
        <v>190</v>
      </c>
      <c r="H46" s="5"/>
      <c r="I46" s="5"/>
      <c r="J46" s="5"/>
      <c r="K46" s="6"/>
      <c r="M46" s="5">
        <v>69.760000000000005</v>
      </c>
      <c r="N46" s="5"/>
      <c r="O46" s="5">
        <v>69.760000000000005</v>
      </c>
      <c r="P46" s="6"/>
    </row>
    <row r="47" spans="1:16" s="1" customFormat="1" ht="19.7" customHeight="1" x14ac:dyDescent="0.2">
      <c r="A47" s="4" t="s">
        <v>30</v>
      </c>
      <c r="B47" s="4" t="s">
        <v>92</v>
      </c>
      <c r="C47" s="35">
        <v>4530030000</v>
      </c>
      <c r="D47" s="12" t="s">
        <v>182</v>
      </c>
      <c r="E47" s="36" t="s">
        <v>142</v>
      </c>
      <c r="F47" s="12" t="s">
        <v>143</v>
      </c>
      <c r="H47" s="5">
        <v>13009.9</v>
      </c>
      <c r="I47" s="5"/>
      <c r="J47" s="5">
        <v>13009.9</v>
      </c>
      <c r="K47" s="6"/>
      <c r="M47" s="5">
        <v>13009.9</v>
      </c>
      <c r="N47" s="5"/>
      <c r="O47" s="5">
        <v>13009.9</v>
      </c>
      <c r="P47" s="6"/>
    </row>
    <row r="48" spans="1:16" s="1" customFormat="1" ht="19.7" customHeight="1" x14ac:dyDescent="0.2">
      <c r="A48" s="4" t="s">
        <v>30</v>
      </c>
      <c r="B48" s="4" t="s">
        <v>92</v>
      </c>
      <c r="C48" s="35">
        <v>4530030000</v>
      </c>
      <c r="D48" s="12" t="s">
        <v>182</v>
      </c>
      <c r="E48" s="36" t="s">
        <v>174</v>
      </c>
      <c r="F48" s="12" t="s">
        <v>175</v>
      </c>
      <c r="H48" s="5"/>
      <c r="I48" s="5"/>
      <c r="J48" s="5"/>
      <c r="K48" s="6"/>
      <c r="M48" s="5">
        <v>52481.98</v>
      </c>
      <c r="N48" s="5">
        <v>17188.189999999999</v>
      </c>
      <c r="O48" s="5">
        <v>35293.79</v>
      </c>
      <c r="P48" s="6">
        <v>2.0533744390770599</v>
      </c>
    </row>
    <row r="49" spans="1:16" s="1" customFormat="1" ht="19.7" customHeight="1" x14ac:dyDescent="0.2">
      <c r="A49" s="4" t="s">
        <v>30</v>
      </c>
      <c r="B49" s="4" t="s">
        <v>92</v>
      </c>
      <c r="C49" s="35">
        <v>4530030000</v>
      </c>
      <c r="D49" s="12" t="s">
        <v>182</v>
      </c>
      <c r="E49" s="36" t="s">
        <v>176</v>
      </c>
      <c r="F49" s="12" t="s">
        <v>177</v>
      </c>
      <c r="H49" s="5">
        <v>2500.75</v>
      </c>
      <c r="I49" s="5">
        <v>38411.29</v>
      </c>
      <c r="J49" s="7">
        <v>-35910.54</v>
      </c>
      <c r="K49" s="6">
        <v>-0.93489544350111597</v>
      </c>
      <c r="M49" s="5">
        <v>113300</v>
      </c>
      <c r="N49" s="5">
        <v>81141.84</v>
      </c>
      <c r="O49" s="5">
        <v>32158.16</v>
      </c>
      <c r="P49" s="6">
        <v>0.39632032007161799</v>
      </c>
    </row>
    <row r="50" spans="1:16" s="1" customFormat="1" ht="19.7" customHeight="1" x14ac:dyDescent="0.2">
      <c r="A50" s="4" t="s">
        <v>30</v>
      </c>
      <c r="B50" s="4" t="s">
        <v>92</v>
      </c>
      <c r="C50" s="35">
        <v>4530030000</v>
      </c>
      <c r="D50" s="12" t="s">
        <v>182</v>
      </c>
      <c r="E50" s="36" t="s">
        <v>135</v>
      </c>
      <c r="F50" s="12" t="s">
        <v>136</v>
      </c>
      <c r="H50" s="5">
        <v>100.8</v>
      </c>
      <c r="I50" s="5"/>
      <c r="J50" s="5">
        <v>100.8</v>
      </c>
      <c r="K50" s="6"/>
      <c r="M50" s="5">
        <v>77375.820000000007</v>
      </c>
      <c r="N50" s="5">
        <v>228719.77</v>
      </c>
      <c r="O50" s="7">
        <v>-151343.95000000001</v>
      </c>
      <c r="P50" s="6">
        <v>-0.66170034186375803</v>
      </c>
    </row>
    <row r="51" spans="1:16" s="1" customFormat="1" ht="19.7" customHeight="1" x14ac:dyDescent="0.2">
      <c r="A51" s="37"/>
      <c r="B51" s="37"/>
      <c r="C51" s="38"/>
      <c r="D51" s="16"/>
      <c r="E51" s="38"/>
      <c r="F51" s="8" t="s">
        <v>191</v>
      </c>
      <c r="G51" s="9"/>
      <c r="H51" s="10">
        <v>36591.160000000003</v>
      </c>
      <c r="I51" s="10">
        <v>50353.24</v>
      </c>
      <c r="J51" s="15">
        <v>-13762.08</v>
      </c>
      <c r="K51" s="11">
        <v>-0.27331071446445199</v>
      </c>
      <c r="L51" s="9"/>
      <c r="M51" s="10">
        <v>279078.09000000003</v>
      </c>
      <c r="N51" s="10">
        <v>896840.14</v>
      </c>
      <c r="O51" s="15">
        <v>-617762.05000000005</v>
      </c>
      <c r="P51" s="11">
        <v>-0.68882069662939005</v>
      </c>
    </row>
    <row r="52" spans="1:16" s="1" customFormat="1" ht="11.1" customHeight="1" x14ac:dyDescent="0.2">
      <c r="A52" s="14"/>
      <c r="B52" s="14"/>
      <c r="C52" s="14"/>
      <c r="D52" s="14"/>
      <c r="E52" s="14"/>
      <c r="F52" s="14"/>
      <c r="G52" s="14"/>
      <c r="H52" s="14"/>
      <c r="I52" s="14"/>
      <c r="J52" s="14"/>
      <c r="K52" s="14"/>
      <c r="L52" s="14"/>
      <c r="M52" s="14"/>
      <c r="N52" s="14"/>
      <c r="O52" s="14"/>
      <c r="P52" s="14"/>
    </row>
    <row r="53" spans="1:16" s="1" customFormat="1" ht="19.7" customHeight="1" x14ac:dyDescent="0.2">
      <c r="A53" s="4" t="s">
        <v>30</v>
      </c>
      <c r="B53" s="4" t="s">
        <v>93</v>
      </c>
      <c r="C53" s="35">
        <v>4140310000</v>
      </c>
      <c r="D53" s="12" t="s">
        <v>192</v>
      </c>
      <c r="E53" s="36" t="s">
        <v>158</v>
      </c>
      <c r="F53" s="12" t="s">
        <v>159</v>
      </c>
      <c r="H53" s="5">
        <v>5102.33</v>
      </c>
      <c r="I53" s="5">
        <v>4028.62</v>
      </c>
      <c r="J53" s="5">
        <v>1073.71</v>
      </c>
      <c r="K53" s="6">
        <v>0.26652054549696902</v>
      </c>
      <c r="M53" s="5">
        <v>66370.83</v>
      </c>
      <c r="N53" s="5">
        <v>74034</v>
      </c>
      <c r="O53" s="7">
        <v>-7663.17</v>
      </c>
      <c r="P53" s="6">
        <v>-0.103508793257152</v>
      </c>
    </row>
    <row r="54" spans="1:16" s="1" customFormat="1" ht="19.7" customHeight="1" x14ac:dyDescent="0.2">
      <c r="A54" s="37"/>
      <c r="B54" s="37"/>
      <c r="C54" s="38"/>
      <c r="D54" s="16"/>
      <c r="E54" s="38"/>
      <c r="F54" s="8" t="s">
        <v>193</v>
      </c>
      <c r="G54" s="9"/>
      <c r="H54" s="10">
        <v>5102.33</v>
      </c>
      <c r="I54" s="10">
        <v>4028.62</v>
      </c>
      <c r="J54" s="10">
        <v>1073.71</v>
      </c>
      <c r="K54" s="11">
        <v>0.26652054549696902</v>
      </c>
      <c r="L54" s="9"/>
      <c r="M54" s="10">
        <v>66370.83</v>
      </c>
      <c r="N54" s="10">
        <v>74034</v>
      </c>
      <c r="O54" s="15">
        <v>-7663.17</v>
      </c>
      <c r="P54" s="11">
        <v>-0.103508793257152</v>
      </c>
    </row>
    <row r="55" spans="1:16" s="1" customFormat="1" ht="11.1" customHeight="1" x14ac:dyDescent="0.2">
      <c r="A55" s="14"/>
      <c r="B55" s="14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</row>
    <row r="56" spans="1:16" s="1" customFormat="1" ht="19.7" customHeight="1" x14ac:dyDescent="0.2">
      <c r="A56" s="4" t="s">
        <v>30</v>
      </c>
      <c r="B56" s="4" t="s">
        <v>94</v>
      </c>
      <c r="C56" s="35">
        <v>4110170000</v>
      </c>
      <c r="D56" s="12" t="s">
        <v>194</v>
      </c>
      <c r="E56" s="36" t="s">
        <v>170</v>
      </c>
      <c r="F56" s="12" t="s">
        <v>171</v>
      </c>
      <c r="H56" s="5">
        <v>36200</v>
      </c>
      <c r="I56" s="5">
        <v>36575</v>
      </c>
      <c r="J56" s="7">
        <v>-375</v>
      </c>
      <c r="K56" s="6">
        <v>-1.02529049897471E-2</v>
      </c>
      <c r="M56" s="5">
        <v>143625</v>
      </c>
      <c r="N56" s="5">
        <v>131838.43</v>
      </c>
      <c r="O56" s="5">
        <v>11786.57</v>
      </c>
      <c r="P56" s="6">
        <v>8.9401625914386301E-2</v>
      </c>
    </row>
    <row r="57" spans="1:16" s="1" customFormat="1" ht="19.7" customHeight="1" x14ac:dyDescent="0.2">
      <c r="A57" s="37"/>
      <c r="B57" s="37"/>
      <c r="C57" s="38"/>
      <c r="D57" s="16"/>
      <c r="E57" s="38"/>
      <c r="F57" s="8" t="s">
        <v>195</v>
      </c>
      <c r="G57" s="9"/>
      <c r="H57" s="10">
        <v>36200</v>
      </c>
      <c r="I57" s="10">
        <v>36575</v>
      </c>
      <c r="J57" s="15">
        <v>-375</v>
      </c>
      <c r="K57" s="11">
        <v>-1.02529049897471E-2</v>
      </c>
      <c r="L57" s="9"/>
      <c r="M57" s="10">
        <v>143625</v>
      </c>
      <c r="N57" s="10">
        <v>131838.43</v>
      </c>
      <c r="O57" s="10">
        <v>11786.57</v>
      </c>
      <c r="P57" s="11">
        <v>8.9401625914386301E-2</v>
      </c>
    </row>
    <row r="58" spans="1:16" s="1" customFormat="1" ht="11.1" customHeight="1" x14ac:dyDescent="0.2">
      <c r="A58" s="14"/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</row>
    <row r="59" spans="1:16" s="1" customFormat="1" ht="19.7" customHeight="1" x14ac:dyDescent="0.2">
      <c r="A59" s="4" t="s">
        <v>30</v>
      </c>
      <c r="B59" s="4" t="s">
        <v>95</v>
      </c>
      <c r="C59" s="35">
        <v>4221020000</v>
      </c>
      <c r="D59" s="12" t="s">
        <v>196</v>
      </c>
      <c r="E59" s="36" t="s">
        <v>158</v>
      </c>
      <c r="F59" s="12" t="s">
        <v>159</v>
      </c>
      <c r="H59" s="5">
        <v>220862.87</v>
      </c>
      <c r="I59" s="5">
        <v>293982.5</v>
      </c>
      <c r="J59" s="7">
        <v>-73119.63</v>
      </c>
      <c r="K59" s="6">
        <v>-0.24872102931296899</v>
      </c>
      <c r="M59" s="5">
        <v>580252.06999999995</v>
      </c>
      <c r="N59" s="5">
        <v>522850</v>
      </c>
      <c r="O59" s="5">
        <v>57402.070000000102</v>
      </c>
      <c r="P59" s="6">
        <v>0.10978687960218</v>
      </c>
    </row>
    <row r="60" spans="1:16" s="1" customFormat="1" ht="19.7" customHeight="1" x14ac:dyDescent="0.2">
      <c r="A60" s="37"/>
      <c r="B60" s="37"/>
      <c r="C60" s="38"/>
      <c r="D60" s="16"/>
      <c r="E60" s="38"/>
      <c r="F60" s="8" t="s">
        <v>199</v>
      </c>
      <c r="G60" s="9"/>
      <c r="H60" s="10">
        <v>220862.87</v>
      </c>
      <c r="I60" s="10">
        <v>293982.5</v>
      </c>
      <c r="J60" s="15">
        <v>-73119.63</v>
      </c>
      <c r="K60" s="11">
        <v>-0.24872102931296899</v>
      </c>
      <c r="L60" s="9"/>
      <c r="M60" s="10">
        <v>580252.06999999995</v>
      </c>
      <c r="N60" s="10">
        <v>522850</v>
      </c>
      <c r="O60" s="10">
        <v>57402.070000000102</v>
      </c>
      <c r="P60" s="11">
        <v>0.10978687960218</v>
      </c>
    </row>
    <row r="61" spans="1:16" s="1" customFormat="1" ht="11.1" customHeight="1" x14ac:dyDescent="0.2">
      <c r="A61" s="14"/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  <c r="N61" s="14"/>
      <c r="O61" s="14"/>
      <c r="P61" s="14"/>
    </row>
    <row r="62" spans="1:16" s="1" customFormat="1" ht="19.7" customHeight="1" x14ac:dyDescent="0.2">
      <c r="A62" s="4" t="s">
        <v>30</v>
      </c>
      <c r="B62" s="4" t="s">
        <v>96</v>
      </c>
      <c r="C62" s="35">
        <v>4520010000</v>
      </c>
      <c r="D62" s="12" t="s">
        <v>200</v>
      </c>
      <c r="E62" s="36" t="s">
        <v>201</v>
      </c>
      <c r="F62" s="12" t="s">
        <v>202</v>
      </c>
      <c r="H62" s="5"/>
      <c r="I62" s="5">
        <v>1583.11</v>
      </c>
      <c r="J62" s="7">
        <v>-1583.11</v>
      </c>
      <c r="K62" s="6">
        <v>-1</v>
      </c>
      <c r="M62" s="5">
        <v>1359.39</v>
      </c>
      <c r="N62" s="5">
        <v>1583.11</v>
      </c>
      <c r="O62" s="7">
        <v>-223.72</v>
      </c>
      <c r="P62" s="6">
        <v>-0.141316775208292</v>
      </c>
    </row>
    <row r="63" spans="1:16" s="1" customFormat="1" ht="19.7" customHeight="1" x14ac:dyDescent="0.2">
      <c r="A63" s="4" t="s">
        <v>30</v>
      </c>
      <c r="B63" s="4" t="s">
        <v>96</v>
      </c>
      <c r="C63" s="35">
        <v>4520010000</v>
      </c>
      <c r="D63" s="12" t="s">
        <v>200</v>
      </c>
      <c r="E63" s="36" t="s">
        <v>203</v>
      </c>
      <c r="F63" s="12" t="s">
        <v>204</v>
      </c>
      <c r="H63" s="5"/>
      <c r="I63" s="5"/>
      <c r="J63" s="5"/>
      <c r="K63" s="6"/>
      <c r="M63" s="5"/>
      <c r="N63" s="5">
        <v>2028.54</v>
      </c>
      <c r="O63" s="7">
        <v>-2028.54</v>
      </c>
      <c r="P63" s="6">
        <v>-1</v>
      </c>
    </row>
    <row r="64" spans="1:16" s="1" customFormat="1" ht="19.7" customHeight="1" x14ac:dyDescent="0.2">
      <c r="A64" s="4" t="s">
        <v>30</v>
      </c>
      <c r="B64" s="4" t="s">
        <v>96</v>
      </c>
      <c r="C64" s="35">
        <v>4520010000</v>
      </c>
      <c r="D64" s="12" t="s">
        <v>200</v>
      </c>
      <c r="E64" s="36" t="s">
        <v>185</v>
      </c>
      <c r="F64" s="12" t="s">
        <v>186</v>
      </c>
      <c r="H64" s="5">
        <v>175.10999999999899</v>
      </c>
      <c r="I64" s="5"/>
      <c r="J64" s="5">
        <v>175.10999999999899</v>
      </c>
      <c r="K64" s="6"/>
      <c r="M64" s="5">
        <v>175.10999999999899</v>
      </c>
      <c r="N64" s="5">
        <v>856.62</v>
      </c>
      <c r="O64" s="7">
        <v>-681.51000000000101</v>
      </c>
      <c r="P64" s="6">
        <v>-0.795580303985433</v>
      </c>
    </row>
    <row r="65" spans="1:16" s="1" customFormat="1" ht="19.7" customHeight="1" x14ac:dyDescent="0.2">
      <c r="A65" s="4" t="s">
        <v>30</v>
      </c>
      <c r="B65" s="4" t="s">
        <v>96</v>
      </c>
      <c r="C65" s="35">
        <v>4520010000</v>
      </c>
      <c r="D65" s="12" t="s">
        <v>200</v>
      </c>
      <c r="E65" s="36" t="s">
        <v>205</v>
      </c>
      <c r="F65" s="12" t="s">
        <v>206</v>
      </c>
      <c r="H65" s="5"/>
      <c r="I65" s="5"/>
      <c r="J65" s="5"/>
      <c r="K65" s="6"/>
      <c r="M65" s="5"/>
      <c r="N65" s="5">
        <v>631.46</v>
      </c>
      <c r="O65" s="7">
        <v>-631.46</v>
      </c>
      <c r="P65" s="6">
        <v>-1</v>
      </c>
    </row>
    <row r="66" spans="1:16" s="1" customFormat="1" ht="19.7" customHeight="1" x14ac:dyDescent="0.2">
      <c r="A66" s="4" t="s">
        <v>30</v>
      </c>
      <c r="B66" s="4" t="s">
        <v>96</v>
      </c>
      <c r="C66" s="35">
        <v>4520010000</v>
      </c>
      <c r="D66" s="12" t="s">
        <v>200</v>
      </c>
      <c r="E66" s="36" t="s">
        <v>207</v>
      </c>
      <c r="F66" s="12" t="s">
        <v>208</v>
      </c>
      <c r="H66" s="5">
        <v>1100</v>
      </c>
      <c r="I66" s="5"/>
      <c r="J66" s="5">
        <v>1100</v>
      </c>
      <c r="K66" s="6"/>
      <c r="M66" s="5">
        <v>6400</v>
      </c>
      <c r="N66" s="5">
        <v>5100</v>
      </c>
      <c r="O66" s="5">
        <v>1300</v>
      </c>
      <c r="P66" s="6">
        <v>0.25490196078431399</v>
      </c>
    </row>
    <row r="67" spans="1:16" s="1" customFormat="1" ht="19.7" customHeight="1" x14ac:dyDescent="0.2">
      <c r="A67" s="4" t="s">
        <v>30</v>
      </c>
      <c r="B67" s="4" t="s">
        <v>96</v>
      </c>
      <c r="C67" s="35">
        <v>4520010000</v>
      </c>
      <c r="D67" s="12" t="s">
        <v>200</v>
      </c>
      <c r="E67" s="36" t="s">
        <v>187</v>
      </c>
      <c r="F67" s="12" t="s">
        <v>188</v>
      </c>
      <c r="H67" s="5">
        <v>20270</v>
      </c>
      <c r="I67" s="5">
        <v>5454.59</v>
      </c>
      <c r="J67" s="5">
        <v>14815.41</v>
      </c>
      <c r="K67" s="6">
        <v>2.71613631822007</v>
      </c>
      <c r="M67" s="5">
        <v>25686.5</v>
      </c>
      <c r="N67" s="5">
        <v>8079.34</v>
      </c>
      <c r="O67" s="5">
        <v>17607.16</v>
      </c>
      <c r="P67" s="6">
        <v>2.1792819710520899</v>
      </c>
    </row>
    <row r="68" spans="1:16" s="1" customFormat="1" ht="19.7" customHeight="1" x14ac:dyDescent="0.2">
      <c r="A68" s="4" t="s">
        <v>30</v>
      </c>
      <c r="B68" s="4" t="s">
        <v>96</v>
      </c>
      <c r="C68" s="35">
        <v>4520010000</v>
      </c>
      <c r="D68" s="12" t="s">
        <v>200</v>
      </c>
      <c r="E68" s="36" t="s">
        <v>209</v>
      </c>
      <c r="F68" s="12" t="s">
        <v>210</v>
      </c>
      <c r="H68" s="5">
        <v>128895.73</v>
      </c>
      <c r="I68" s="5"/>
      <c r="J68" s="5">
        <v>128895.73</v>
      </c>
      <c r="K68" s="6"/>
      <c r="M68" s="5">
        <v>331272.36</v>
      </c>
      <c r="N68" s="5"/>
      <c r="O68" s="5">
        <v>331272.36</v>
      </c>
      <c r="P68" s="6"/>
    </row>
    <row r="69" spans="1:16" s="1" customFormat="1" ht="19.7" customHeight="1" x14ac:dyDescent="0.2">
      <c r="A69" s="4" t="s">
        <v>30</v>
      </c>
      <c r="B69" s="4" t="s">
        <v>96</v>
      </c>
      <c r="C69" s="35">
        <v>4520010000</v>
      </c>
      <c r="D69" s="12" t="s">
        <v>200</v>
      </c>
      <c r="E69" s="36" t="s">
        <v>211</v>
      </c>
      <c r="F69" s="12" t="s">
        <v>212</v>
      </c>
      <c r="H69" s="5"/>
      <c r="I69" s="5"/>
      <c r="J69" s="5"/>
      <c r="K69" s="6"/>
      <c r="M69" s="5"/>
      <c r="N69" s="5">
        <v>6386.95</v>
      </c>
      <c r="O69" s="7">
        <v>-6386.95</v>
      </c>
      <c r="P69" s="6">
        <v>-1</v>
      </c>
    </row>
    <row r="70" spans="1:16" s="1" customFormat="1" ht="19.7" customHeight="1" x14ac:dyDescent="0.2">
      <c r="A70" s="4" t="s">
        <v>30</v>
      </c>
      <c r="B70" s="4" t="s">
        <v>96</v>
      </c>
      <c r="C70" s="35">
        <v>4520010000</v>
      </c>
      <c r="D70" s="12" t="s">
        <v>200</v>
      </c>
      <c r="E70" s="36" t="s">
        <v>213</v>
      </c>
      <c r="F70" s="12" t="s">
        <v>214</v>
      </c>
      <c r="H70" s="5"/>
      <c r="I70" s="5">
        <v>4800</v>
      </c>
      <c r="J70" s="7">
        <v>-4800</v>
      </c>
      <c r="K70" s="6">
        <v>-1</v>
      </c>
      <c r="M70" s="5">
        <v>2400</v>
      </c>
      <c r="N70" s="5">
        <v>14400</v>
      </c>
      <c r="O70" s="7">
        <v>-12000</v>
      </c>
      <c r="P70" s="6">
        <v>-0.83333333333333304</v>
      </c>
    </row>
    <row r="71" spans="1:16" s="1" customFormat="1" ht="19.7" customHeight="1" x14ac:dyDescent="0.2">
      <c r="A71" s="4" t="s">
        <v>30</v>
      </c>
      <c r="B71" s="4" t="s">
        <v>96</v>
      </c>
      <c r="C71" s="35">
        <v>4520010000</v>
      </c>
      <c r="D71" s="12" t="s">
        <v>200</v>
      </c>
      <c r="E71" s="36" t="s">
        <v>215</v>
      </c>
      <c r="F71" s="12" t="s">
        <v>216</v>
      </c>
      <c r="H71" s="5"/>
      <c r="I71" s="5"/>
      <c r="J71" s="5"/>
      <c r="K71" s="6"/>
      <c r="M71" s="5"/>
      <c r="N71" s="5">
        <v>13136.1</v>
      </c>
      <c r="O71" s="7">
        <v>-13136.1</v>
      </c>
      <c r="P71" s="6">
        <v>-1</v>
      </c>
    </row>
    <row r="72" spans="1:16" s="1" customFormat="1" ht="19.7" customHeight="1" x14ac:dyDescent="0.2">
      <c r="A72" s="4" t="s">
        <v>30</v>
      </c>
      <c r="B72" s="4" t="s">
        <v>96</v>
      </c>
      <c r="C72" s="35">
        <v>4520010000</v>
      </c>
      <c r="D72" s="12" t="s">
        <v>200</v>
      </c>
      <c r="E72" s="36" t="s">
        <v>189</v>
      </c>
      <c r="F72" s="12" t="s">
        <v>190</v>
      </c>
      <c r="H72" s="5"/>
      <c r="I72" s="5"/>
      <c r="J72" s="5"/>
      <c r="K72" s="6"/>
      <c r="M72" s="5">
        <v>176667.25</v>
      </c>
      <c r="N72" s="5"/>
      <c r="O72" s="5">
        <v>176667.25</v>
      </c>
      <c r="P72" s="6"/>
    </row>
    <row r="73" spans="1:16" s="1" customFormat="1" ht="19.7" customHeight="1" x14ac:dyDescent="0.2">
      <c r="A73" s="4" t="s">
        <v>30</v>
      </c>
      <c r="B73" s="4" t="s">
        <v>96</v>
      </c>
      <c r="C73" s="35">
        <v>4520010000</v>
      </c>
      <c r="D73" s="12" t="s">
        <v>200</v>
      </c>
      <c r="E73" s="36" t="s">
        <v>217</v>
      </c>
      <c r="F73" s="12" t="s">
        <v>218</v>
      </c>
      <c r="H73" s="5">
        <v>28998.07</v>
      </c>
      <c r="I73" s="5">
        <v>462523.25</v>
      </c>
      <c r="J73" s="7">
        <v>-433525.18</v>
      </c>
      <c r="K73" s="6">
        <v>-0.93730462198386799</v>
      </c>
      <c r="M73" s="5">
        <v>168095.22</v>
      </c>
      <c r="N73" s="5">
        <v>538903.39</v>
      </c>
      <c r="O73" s="7">
        <v>-370808.17</v>
      </c>
      <c r="P73" s="6">
        <v>-0.68807911933899701</v>
      </c>
    </row>
    <row r="74" spans="1:16" s="1" customFormat="1" ht="19.7" customHeight="1" x14ac:dyDescent="0.2">
      <c r="A74" s="4" t="s">
        <v>30</v>
      </c>
      <c r="B74" s="4" t="s">
        <v>96</v>
      </c>
      <c r="C74" s="35">
        <v>4520010000</v>
      </c>
      <c r="D74" s="12" t="s">
        <v>200</v>
      </c>
      <c r="E74" s="36" t="s">
        <v>219</v>
      </c>
      <c r="F74" s="12" t="s">
        <v>220</v>
      </c>
      <c r="H74" s="5"/>
      <c r="I74" s="5"/>
      <c r="J74" s="5"/>
      <c r="K74" s="6"/>
      <c r="M74" s="5">
        <v>30110</v>
      </c>
      <c r="N74" s="5"/>
      <c r="O74" s="5">
        <v>30110</v>
      </c>
      <c r="P74" s="6"/>
    </row>
    <row r="75" spans="1:16" s="1" customFormat="1" ht="19.7" customHeight="1" x14ac:dyDescent="0.2">
      <c r="A75" s="4" t="s">
        <v>30</v>
      </c>
      <c r="B75" s="4" t="s">
        <v>96</v>
      </c>
      <c r="C75" s="35">
        <v>4520010000</v>
      </c>
      <c r="D75" s="12" t="s">
        <v>200</v>
      </c>
      <c r="E75" s="36" t="s">
        <v>221</v>
      </c>
      <c r="F75" s="12" t="s">
        <v>222</v>
      </c>
      <c r="H75" s="5"/>
      <c r="I75" s="5"/>
      <c r="J75" s="5"/>
      <c r="K75" s="6"/>
      <c r="M75" s="5"/>
      <c r="N75" s="5">
        <v>5273.96</v>
      </c>
      <c r="O75" s="7">
        <v>-5273.96</v>
      </c>
      <c r="P75" s="6">
        <v>-1</v>
      </c>
    </row>
    <row r="76" spans="1:16" s="1" customFormat="1" ht="19.7" customHeight="1" x14ac:dyDescent="0.2">
      <c r="A76" s="4" t="s">
        <v>30</v>
      </c>
      <c r="B76" s="4" t="s">
        <v>96</v>
      </c>
      <c r="C76" s="35">
        <v>4520010000</v>
      </c>
      <c r="D76" s="12" t="s">
        <v>200</v>
      </c>
      <c r="E76" s="36" t="s">
        <v>223</v>
      </c>
      <c r="F76" s="12" t="s">
        <v>224</v>
      </c>
      <c r="H76" s="5"/>
      <c r="I76" s="5"/>
      <c r="J76" s="5"/>
      <c r="K76" s="6"/>
      <c r="M76" s="5"/>
      <c r="N76" s="5">
        <v>320</v>
      </c>
      <c r="O76" s="7">
        <v>-320</v>
      </c>
      <c r="P76" s="6">
        <v>-1</v>
      </c>
    </row>
    <row r="77" spans="1:16" s="1" customFormat="1" ht="19.7" customHeight="1" x14ac:dyDescent="0.2">
      <c r="A77" s="4" t="s">
        <v>30</v>
      </c>
      <c r="B77" s="4" t="s">
        <v>96</v>
      </c>
      <c r="C77" s="35">
        <v>4520010000</v>
      </c>
      <c r="D77" s="12" t="s">
        <v>200</v>
      </c>
      <c r="E77" s="36" t="s">
        <v>225</v>
      </c>
      <c r="F77" s="12" t="s">
        <v>226</v>
      </c>
      <c r="H77" s="5">
        <v>39</v>
      </c>
      <c r="I77" s="5">
        <v>415.99</v>
      </c>
      <c r="J77" s="7">
        <v>-376.99</v>
      </c>
      <c r="K77" s="6">
        <v>-0.906247746340056</v>
      </c>
      <c r="M77" s="5">
        <v>493.99</v>
      </c>
      <c r="N77" s="5">
        <v>1663.96</v>
      </c>
      <c r="O77" s="7">
        <v>-1169.97</v>
      </c>
      <c r="P77" s="6">
        <v>-0.703123873170028</v>
      </c>
    </row>
    <row r="78" spans="1:16" s="1" customFormat="1" ht="19.7" customHeight="1" x14ac:dyDescent="0.2">
      <c r="A78" s="4" t="s">
        <v>30</v>
      </c>
      <c r="B78" s="4" t="s">
        <v>96</v>
      </c>
      <c r="C78" s="35">
        <v>4520010000</v>
      </c>
      <c r="D78" s="12" t="s">
        <v>200</v>
      </c>
      <c r="E78" s="36" t="s">
        <v>227</v>
      </c>
      <c r="F78" s="12" t="s">
        <v>228</v>
      </c>
      <c r="H78" s="5"/>
      <c r="I78" s="5"/>
      <c r="J78" s="5"/>
      <c r="K78" s="6"/>
      <c r="M78" s="5">
        <v>68.37</v>
      </c>
      <c r="N78" s="5"/>
      <c r="O78" s="5">
        <v>68.37</v>
      </c>
      <c r="P78" s="6"/>
    </row>
    <row r="79" spans="1:16" s="1" customFormat="1" ht="19.7" customHeight="1" x14ac:dyDescent="0.2">
      <c r="A79" s="4" t="s">
        <v>30</v>
      </c>
      <c r="B79" s="4" t="s">
        <v>96</v>
      </c>
      <c r="C79" s="35">
        <v>4520010000</v>
      </c>
      <c r="D79" s="12" t="s">
        <v>200</v>
      </c>
      <c r="E79" s="36" t="s">
        <v>229</v>
      </c>
      <c r="F79" s="12" t="s">
        <v>230</v>
      </c>
      <c r="H79" s="5"/>
      <c r="I79" s="5"/>
      <c r="J79" s="5"/>
      <c r="K79" s="6"/>
      <c r="M79" s="5"/>
      <c r="N79" s="5">
        <v>837.64</v>
      </c>
      <c r="O79" s="7">
        <v>-837.64</v>
      </c>
      <c r="P79" s="6">
        <v>-1</v>
      </c>
    </row>
    <row r="80" spans="1:16" s="1" customFormat="1" ht="19.7" customHeight="1" x14ac:dyDescent="0.2">
      <c r="A80" s="4" t="s">
        <v>30</v>
      </c>
      <c r="B80" s="4" t="s">
        <v>96</v>
      </c>
      <c r="C80" s="35">
        <v>4520010000</v>
      </c>
      <c r="D80" s="12" t="s">
        <v>200</v>
      </c>
      <c r="E80" s="36" t="s">
        <v>231</v>
      </c>
      <c r="F80" s="12" t="s">
        <v>232</v>
      </c>
      <c r="H80" s="5"/>
      <c r="I80" s="5"/>
      <c r="J80" s="5"/>
      <c r="K80" s="6"/>
      <c r="M80" s="5"/>
      <c r="N80" s="5">
        <v>131901.43</v>
      </c>
      <c r="O80" s="7">
        <v>-131901.43</v>
      </c>
      <c r="P80" s="6">
        <v>-1</v>
      </c>
    </row>
    <row r="81" spans="1:16" s="1" customFormat="1" ht="19.7" customHeight="1" x14ac:dyDescent="0.2">
      <c r="A81" s="4" t="s">
        <v>30</v>
      </c>
      <c r="B81" s="4" t="s">
        <v>96</v>
      </c>
      <c r="C81" s="35">
        <v>4520010000</v>
      </c>
      <c r="D81" s="12" t="s">
        <v>200</v>
      </c>
      <c r="E81" s="36" t="s">
        <v>233</v>
      </c>
      <c r="F81" s="12" t="s">
        <v>234</v>
      </c>
      <c r="H81" s="5">
        <v>28200</v>
      </c>
      <c r="I81" s="5">
        <v>122.06</v>
      </c>
      <c r="J81" s="5">
        <v>28077.94</v>
      </c>
      <c r="K81" s="6">
        <v>230.03391774537101</v>
      </c>
      <c r="M81" s="5">
        <v>31895.59</v>
      </c>
      <c r="N81" s="5">
        <v>45176.88</v>
      </c>
      <c r="O81" s="7">
        <v>-13281.29</v>
      </c>
      <c r="P81" s="6">
        <v>-0.29398422378880501</v>
      </c>
    </row>
    <row r="82" spans="1:16" s="1" customFormat="1" ht="19.7" customHeight="1" x14ac:dyDescent="0.2">
      <c r="A82" s="4" t="s">
        <v>30</v>
      </c>
      <c r="B82" s="4" t="s">
        <v>96</v>
      </c>
      <c r="C82" s="35">
        <v>4520010000</v>
      </c>
      <c r="D82" s="12" t="s">
        <v>200</v>
      </c>
      <c r="E82" s="36" t="s">
        <v>235</v>
      </c>
      <c r="F82" s="12" t="s">
        <v>236</v>
      </c>
      <c r="H82" s="5">
        <v>292</v>
      </c>
      <c r="I82" s="5">
        <v>293</v>
      </c>
      <c r="J82" s="7">
        <v>-1</v>
      </c>
      <c r="K82" s="6">
        <v>-3.4129692832764501E-3</v>
      </c>
      <c r="M82" s="5">
        <v>169678</v>
      </c>
      <c r="N82" s="5">
        <v>293</v>
      </c>
      <c r="O82" s="5">
        <v>169385</v>
      </c>
      <c r="P82" s="6">
        <v>578.10580204778205</v>
      </c>
    </row>
    <row r="83" spans="1:16" s="1" customFormat="1" ht="19.7" customHeight="1" x14ac:dyDescent="0.2">
      <c r="A83" s="4" t="s">
        <v>30</v>
      </c>
      <c r="B83" s="4" t="s">
        <v>96</v>
      </c>
      <c r="C83" s="35">
        <v>4520010000</v>
      </c>
      <c r="D83" s="12" t="s">
        <v>200</v>
      </c>
      <c r="E83" s="36" t="s">
        <v>237</v>
      </c>
      <c r="F83" s="12" t="s">
        <v>238</v>
      </c>
      <c r="H83" s="5">
        <v>15.48</v>
      </c>
      <c r="I83" s="5"/>
      <c r="J83" s="5">
        <v>15.48</v>
      </c>
      <c r="K83" s="6"/>
      <c r="M83" s="5">
        <v>341.4</v>
      </c>
      <c r="N83" s="5"/>
      <c r="O83" s="5">
        <v>341.4</v>
      </c>
      <c r="P83" s="6"/>
    </row>
    <row r="84" spans="1:16" s="1" customFormat="1" ht="19.7" customHeight="1" x14ac:dyDescent="0.2">
      <c r="A84" s="4" t="s">
        <v>30</v>
      </c>
      <c r="B84" s="4" t="s">
        <v>96</v>
      </c>
      <c r="C84" s="35">
        <v>4520010000</v>
      </c>
      <c r="D84" s="12" t="s">
        <v>200</v>
      </c>
      <c r="E84" s="36" t="s">
        <v>239</v>
      </c>
      <c r="F84" s="12" t="s">
        <v>240</v>
      </c>
      <c r="H84" s="5">
        <v>38976.81</v>
      </c>
      <c r="I84" s="5">
        <v>23262</v>
      </c>
      <c r="J84" s="5">
        <v>15714.81</v>
      </c>
      <c r="K84" s="6">
        <v>0.67555713180293997</v>
      </c>
      <c r="M84" s="5">
        <v>211068.5</v>
      </c>
      <c r="N84" s="5">
        <v>30122.32</v>
      </c>
      <c r="O84" s="5">
        <v>180946.18</v>
      </c>
      <c r="P84" s="6">
        <v>6.0070466019881597</v>
      </c>
    </row>
    <row r="85" spans="1:16" s="1" customFormat="1" ht="19.7" customHeight="1" x14ac:dyDescent="0.2">
      <c r="A85" s="4" t="s">
        <v>30</v>
      </c>
      <c r="B85" s="4" t="s">
        <v>96</v>
      </c>
      <c r="C85" s="35">
        <v>4520010000</v>
      </c>
      <c r="D85" s="12" t="s">
        <v>200</v>
      </c>
      <c r="E85" s="36" t="s">
        <v>241</v>
      </c>
      <c r="F85" s="12" t="s">
        <v>242</v>
      </c>
      <c r="H85" s="5"/>
      <c r="I85" s="5"/>
      <c r="J85" s="5"/>
      <c r="K85" s="6"/>
      <c r="M85" s="5">
        <v>37.26</v>
      </c>
      <c r="N85" s="5"/>
      <c r="O85" s="5">
        <v>37.26</v>
      </c>
      <c r="P85" s="6"/>
    </row>
    <row r="86" spans="1:16" s="1" customFormat="1" ht="19.7" customHeight="1" x14ac:dyDescent="0.2">
      <c r="A86" s="4" t="s">
        <v>30</v>
      </c>
      <c r="B86" s="4" t="s">
        <v>96</v>
      </c>
      <c r="C86" s="35">
        <v>4520010000</v>
      </c>
      <c r="D86" s="12" t="s">
        <v>200</v>
      </c>
      <c r="E86" s="36" t="s">
        <v>243</v>
      </c>
      <c r="F86" s="12" t="s">
        <v>244</v>
      </c>
      <c r="H86" s="5"/>
      <c r="I86" s="5"/>
      <c r="J86" s="5"/>
      <c r="K86" s="6"/>
      <c r="M86" s="5"/>
      <c r="N86" s="7">
        <v>-1425</v>
      </c>
      <c r="O86" s="5">
        <v>1425</v>
      </c>
      <c r="P86" s="6">
        <v>-1</v>
      </c>
    </row>
    <row r="87" spans="1:16" s="1" customFormat="1" ht="19.7" customHeight="1" x14ac:dyDescent="0.2">
      <c r="A87" s="4" t="s">
        <v>30</v>
      </c>
      <c r="B87" s="4" t="s">
        <v>96</v>
      </c>
      <c r="C87" s="35">
        <v>4520010000</v>
      </c>
      <c r="D87" s="12" t="s">
        <v>200</v>
      </c>
      <c r="E87" s="36" t="s">
        <v>245</v>
      </c>
      <c r="F87" s="12" t="s">
        <v>246</v>
      </c>
      <c r="H87" s="5"/>
      <c r="I87" s="5">
        <v>1203.3</v>
      </c>
      <c r="J87" s="7">
        <v>-1203.3</v>
      </c>
      <c r="K87" s="6">
        <v>-1</v>
      </c>
      <c r="M87" s="5">
        <v>58.34</v>
      </c>
      <c r="N87" s="5">
        <v>1203.3</v>
      </c>
      <c r="O87" s="7">
        <v>-1144.96</v>
      </c>
      <c r="P87" s="6">
        <v>-0.95151666251142697</v>
      </c>
    </row>
    <row r="88" spans="1:16" s="1" customFormat="1" ht="19.7" customHeight="1" x14ac:dyDescent="0.2">
      <c r="A88" s="4" t="s">
        <v>30</v>
      </c>
      <c r="B88" s="4" t="s">
        <v>96</v>
      </c>
      <c r="C88" s="35">
        <v>4520010000</v>
      </c>
      <c r="D88" s="12" t="s">
        <v>200</v>
      </c>
      <c r="E88" s="36" t="s">
        <v>247</v>
      </c>
      <c r="F88" s="12" t="s">
        <v>248</v>
      </c>
      <c r="H88" s="5"/>
      <c r="I88" s="5"/>
      <c r="J88" s="5"/>
      <c r="K88" s="6"/>
      <c r="M88" s="5">
        <v>9199</v>
      </c>
      <c r="N88" s="5"/>
      <c r="O88" s="5">
        <v>9199</v>
      </c>
      <c r="P88" s="6"/>
    </row>
    <row r="89" spans="1:16" s="1" customFormat="1" ht="19.7" customHeight="1" x14ac:dyDescent="0.2">
      <c r="A89" s="4" t="s">
        <v>30</v>
      </c>
      <c r="B89" s="4" t="s">
        <v>96</v>
      </c>
      <c r="C89" s="35">
        <v>4520010000</v>
      </c>
      <c r="D89" s="12" t="s">
        <v>200</v>
      </c>
      <c r="E89" s="36" t="s">
        <v>249</v>
      </c>
      <c r="F89" s="12" t="s">
        <v>250</v>
      </c>
      <c r="H89" s="5"/>
      <c r="I89" s="5">
        <v>120</v>
      </c>
      <c r="J89" s="7">
        <v>-120</v>
      </c>
      <c r="K89" s="6">
        <v>-1</v>
      </c>
      <c r="M89" s="5">
        <v>602.54</v>
      </c>
      <c r="N89" s="5">
        <v>120</v>
      </c>
      <c r="O89" s="5">
        <v>482.54</v>
      </c>
      <c r="P89" s="6">
        <v>4.0211666666666703</v>
      </c>
    </row>
    <row r="90" spans="1:16" s="1" customFormat="1" ht="19.7" customHeight="1" x14ac:dyDescent="0.2">
      <c r="A90" s="4" t="s">
        <v>30</v>
      </c>
      <c r="B90" s="4" t="s">
        <v>96</v>
      </c>
      <c r="C90" s="35">
        <v>4520010000</v>
      </c>
      <c r="D90" s="12" t="s">
        <v>200</v>
      </c>
      <c r="E90" s="36" t="s">
        <v>251</v>
      </c>
      <c r="F90" s="12" t="s">
        <v>252</v>
      </c>
      <c r="H90" s="7">
        <v>-7963.84</v>
      </c>
      <c r="I90" s="5"/>
      <c r="J90" s="7">
        <v>-7963.84</v>
      </c>
      <c r="K90" s="6"/>
      <c r="M90" s="5">
        <v>0</v>
      </c>
      <c r="N90" s="5"/>
      <c r="O90" s="5">
        <v>0</v>
      </c>
      <c r="P90" s="6"/>
    </row>
    <row r="91" spans="1:16" s="1" customFormat="1" ht="19.7" customHeight="1" x14ac:dyDescent="0.2">
      <c r="A91" s="4" t="s">
        <v>30</v>
      </c>
      <c r="B91" s="4" t="s">
        <v>96</v>
      </c>
      <c r="C91" s="35">
        <v>4520010000</v>
      </c>
      <c r="D91" s="12" t="s">
        <v>200</v>
      </c>
      <c r="E91" s="36" t="s">
        <v>253</v>
      </c>
      <c r="F91" s="12" t="s">
        <v>254</v>
      </c>
      <c r="H91" s="5">
        <v>0</v>
      </c>
      <c r="I91" s="5"/>
      <c r="J91" s="5">
        <v>0</v>
      </c>
      <c r="K91" s="6"/>
      <c r="M91" s="5">
        <v>1434.31</v>
      </c>
      <c r="N91" s="5">
        <v>5031.41</v>
      </c>
      <c r="O91" s="7">
        <v>-3597.1</v>
      </c>
      <c r="P91" s="6">
        <v>-0.71492881717053502</v>
      </c>
    </row>
    <row r="92" spans="1:16" s="1" customFormat="1" ht="19.7" customHeight="1" x14ac:dyDescent="0.2">
      <c r="A92" s="4" t="s">
        <v>30</v>
      </c>
      <c r="B92" s="4" t="s">
        <v>96</v>
      </c>
      <c r="C92" s="35">
        <v>4520010000</v>
      </c>
      <c r="D92" s="12" t="s">
        <v>200</v>
      </c>
      <c r="E92" s="36" t="s">
        <v>172</v>
      </c>
      <c r="F92" s="12" t="s">
        <v>173</v>
      </c>
      <c r="H92" s="5">
        <v>6243.36</v>
      </c>
      <c r="I92" s="5"/>
      <c r="J92" s="5">
        <v>6243.36</v>
      </c>
      <c r="K92" s="6"/>
      <c r="M92" s="5">
        <v>6243.36</v>
      </c>
      <c r="N92" s="5">
        <v>29.99</v>
      </c>
      <c r="O92" s="5">
        <v>6213.37</v>
      </c>
      <c r="P92" s="6">
        <v>207.181393797933</v>
      </c>
    </row>
    <row r="93" spans="1:16" s="1" customFormat="1" ht="19.7" customHeight="1" x14ac:dyDescent="0.2">
      <c r="A93" s="4" t="s">
        <v>30</v>
      </c>
      <c r="B93" s="4" t="s">
        <v>96</v>
      </c>
      <c r="C93" s="35">
        <v>4520010000</v>
      </c>
      <c r="D93" s="12" t="s">
        <v>200</v>
      </c>
      <c r="E93" s="36" t="s">
        <v>255</v>
      </c>
      <c r="F93" s="12" t="s">
        <v>256</v>
      </c>
      <c r="H93" s="5"/>
      <c r="I93" s="5">
        <v>29.91</v>
      </c>
      <c r="J93" s="7">
        <v>-29.91</v>
      </c>
      <c r="K93" s="6">
        <v>-1</v>
      </c>
      <c r="M93" s="5">
        <v>280</v>
      </c>
      <c r="N93" s="5">
        <v>1522.68</v>
      </c>
      <c r="O93" s="7">
        <v>-1242.68</v>
      </c>
      <c r="P93" s="6">
        <v>-0.81611369427588198</v>
      </c>
    </row>
    <row r="94" spans="1:16" s="1" customFormat="1" ht="19.7" customHeight="1" x14ac:dyDescent="0.2">
      <c r="A94" s="4" t="s">
        <v>30</v>
      </c>
      <c r="B94" s="4" t="s">
        <v>96</v>
      </c>
      <c r="C94" s="35">
        <v>4520010000</v>
      </c>
      <c r="D94" s="12" t="s">
        <v>200</v>
      </c>
      <c r="E94" s="36" t="s">
        <v>257</v>
      </c>
      <c r="F94" s="12" t="s">
        <v>258</v>
      </c>
      <c r="H94" s="5"/>
      <c r="I94" s="5"/>
      <c r="J94" s="5"/>
      <c r="K94" s="6"/>
      <c r="M94" s="5">
        <v>31795.200000000001</v>
      </c>
      <c r="N94" s="5"/>
      <c r="O94" s="5">
        <v>31795.200000000001</v>
      </c>
      <c r="P94" s="6"/>
    </row>
    <row r="95" spans="1:16" s="1" customFormat="1" ht="19.7" customHeight="1" x14ac:dyDescent="0.2">
      <c r="A95" s="4" t="s">
        <v>30</v>
      </c>
      <c r="B95" s="4" t="s">
        <v>96</v>
      </c>
      <c r="C95" s="35">
        <v>4520010000</v>
      </c>
      <c r="D95" s="12" t="s">
        <v>200</v>
      </c>
      <c r="E95" s="36" t="s">
        <v>259</v>
      </c>
      <c r="F95" s="12" t="s">
        <v>260</v>
      </c>
      <c r="H95" s="5"/>
      <c r="I95" s="5"/>
      <c r="J95" s="5"/>
      <c r="K95" s="6"/>
      <c r="M95" s="5">
        <v>4000</v>
      </c>
      <c r="N95" s="5">
        <v>20000</v>
      </c>
      <c r="O95" s="7">
        <v>-16000</v>
      </c>
      <c r="P95" s="6">
        <v>-0.8</v>
      </c>
    </row>
    <row r="96" spans="1:16" s="1" customFormat="1" ht="19.7" customHeight="1" x14ac:dyDescent="0.2">
      <c r="A96" s="4" t="s">
        <v>30</v>
      </c>
      <c r="B96" s="4" t="s">
        <v>96</v>
      </c>
      <c r="C96" s="35">
        <v>4520010000</v>
      </c>
      <c r="D96" s="12" t="s">
        <v>200</v>
      </c>
      <c r="E96" s="36" t="s">
        <v>174</v>
      </c>
      <c r="F96" s="12" t="s">
        <v>175</v>
      </c>
      <c r="H96" s="5"/>
      <c r="I96" s="5">
        <v>35</v>
      </c>
      <c r="J96" s="7">
        <v>-35</v>
      </c>
      <c r="K96" s="6">
        <v>-1</v>
      </c>
      <c r="M96" s="5"/>
      <c r="N96" s="5">
        <v>35</v>
      </c>
      <c r="O96" s="7">
        <v>-35</v>
      </c>
      <c r="P96" s="6">
        <v>-1</v>
      </c>
    </row>
    <row r="97" spans="1:16" s="1" customFormat="1" ht="19.7" customHeight="1" x14ac:dyDescent="0.2">
      <c r="A97" s="4" t="s">
        <v>30</v>
      </c>
      <c r="B97" s="4" t="s">
        <v>96</v>
      </c>
      <c r="C97" s="35">
        <v>4520010000</v>
      </c>
      <c r="D97" s="12" t="s">
        <v>200</v>
      </c>
      <c r="E97" s="36" t="s">
        <v>176</v>
      </c>
      <c r="F97" s="12" t="s">
        <v>177</v>
      </c>
      <c r="H97" s="5">
        <v>15464.56</v>
      </c>
      <c r="I97" s="5">
        <v>1297.96</v>
      </c>
      <c r="J97" s="5">
        <v>14166.6</v>
      </c>
      <c r="K97" s="6">
        <v>10.9145120034516</v>
      </c>
      <c r="M97" s="5">
        <v>18395.990000000002</v>
      </c>
      <c r="N97" s="5">
        <v>1511.08</v>
      </c>
      <c r="O97" s="5">
        <v>16884.91</v>
      </c>
      <c r="P97" s="6">
        <v>11.174067554332</v>
      </c>
    </row>
    <row r="98" spans="1:16" s="1" customFormat="1" ht="19.7" customHeight="1" x14ac:dyDescent="0.2">
      <c r="A98" s="4" t="s">
        <v>30</v>
      </c>
      <c r="B98" s="4" t="s">
        <v>96</v>
      </c>
      <c r="C98" s="35">
        <v>4520010004</v>
      </c>
      <c r="D98" s="12" t="s">
        <v>261</v>
      </c>
      <c r="E98" s="36" t="s">
        <v>187</v>
      </c>
      <c r="F98" s="12" t="s">
        <v>188</v>
      </c>
      <c r="H98" s="5"/>
      <c r="I98" s="5"/>
      <c r="J98" s="5"/>
      <c r="K98" s="6"/>
      <c r="M98" s="5"/>
      <c r="N98" s="5">
        <v>10541.79</v>
      </c>
      <c r="O98" s="7">
        <v>-10541.79</v>
      </c>
      <c r="P98" s="6">
        <v>-1</v>
      </c>
    </row>
    <row r="99" spans="1:16" s="1" customFormat="1" ht="19.7" customHeight="1" x14ac:dyDescent="0.2">
      <c r="A99" s="4" t="s">
        <v>30</v>
      </c>
      <c r="B99" s="4" t="s">
        <v>96</v>
      </c>
      <c r="C99" s="35">
        <v>4520010022</v>
      </c>
      <c r="D99" s="12" t="s">
        <v>262</v>
      </c>
      <c r="E99" s="36" t="s">
        <v>142</v>
      </c>
      <c r="F99" s="12" t="s">
        <v>143</v>
      </c>
      <c r="H99" s="5"/>
      <c r="I99" s="5"/>
      <c r="J99" s="5"/>
      <c r="K99" s="6"/>
      <c r="M99" s="5">
        <v>3143.4</v>
      </c>
      <c r="N99" s="5"/>
      <c r="O99" s="5">
        <v>3143.4</v>
      </c>
      <c r="P99" s="6"/>
    </row>
    <row r="100" spans="1:16" s="1" customFormat="1" ht="19.7" customHeight="1" x14ac:dyDescent="0.2">
      <c r="A100" s="4" t="s">
        <v>30</v>
      </c>
      <c r="B100" s="4" t="s">
        <v>96</v>
      </c>
      <c r="C100" s="35">
        <v>4520010023</v>
      </c>
      <c r="D100" s="12" t="s">
        <v>263</v>
      </c>
      <c r="E100" s="36" t="s">
        <v>142</v>
      </c>
      <c r="F100" s="12" t="s">
        <v>143</v>
      </c>
      <c r="H100" s="5"/>
      <c r="I100" s="5"/>
      <c r="J100" s="5"/>
      <c r="K100" s="6"/>
      <c r="M100" s="5">
        <v>146.94999999999999</v>
      </c>
      <c r="N100" s="5"/>
      <c r="O100" s="5">
        <v>146.94999999999999</v>
      </c>
      <c r="P100" s="6"/>
    </row>
    <row r="101" spans="1:16" s="1" customFormat="1" ht="19.7" customHeight="1" x14ac:dyDescent="0.2">
      <c r="A101" s="4" t="s">
        <v>30</v>
      </c>
      <c r="B101" s="4" t="s">
        <v>96</v>
      </c>
      <c r="C101" s="35">
        <v>4520010023</v>
      </c>
      <c r="D101" s="12" t="s">
        <v>263</v>
      </c>
      <c r="E101" s="36" t="s">
        <v>158</v>
      </c>
      <c r="F101" s="12" t="s">
        <v>159</v>
      </c>
      <c r="H101" s="5"/>
      <c r="I101" s="5"/>
      <c r="J101" s="5"/>
      <c r="K101" s="6"/>
      <c r="M101" s="5">
        <v>35.14</v>
      </c>
      <c r="N101" s="5"/>
      <c r="O101" s="5">
        <v>35.14</v>
      </c>
      <c r="P101" s="6"/>
    </row>
    <row r="102" spans="1:16" s="1" customFormat="1" ht="19.7" customHeight="1" x14ac:dyDescent="0.2">
      <c r="A102" s="4" t="s">
        <v>30</v>
      </c>
      <c r="B102" s="4" t="s">
        <v>96</v>
      </c>
      <c r="C102" s="35">
        <v>4520010024</v>
      </c>
      <c r="D102" s="12" t="s">
        <v>264</v>
      </c>
      <c r="E102" s="36" t="s">
        <v>237</v>
      </c>
      <c r="F102" s="12" t="s">
        <v>238</v>
      </c>
      <c r="H102" s="5"/>
      <c r="I102" s="5"/>
      <c r="J102" s="5"/>
      <c r="K102" s="6"/>
      <c r="M102" s="5">
        <v>28.3</v>
      </c>
      <c r="N102" s="5"/>
      <c r="O102" s="5">
        <v>28.3</v>
      </c>
      <c r="P102" s="6"/>
    </row>
    <row r="103" spans="1:16" s="1" customFormat="1" ht="19.7" customHeight="1" x14ac:dyDescent="0.2">
      <c r="A103" s="4" t="s">
        <v>30</v>
      </c>
      <c r="B103" s="4" t="s">
        <v>96</v>
      </c>
      <c r="C103" s="35">
        <v>4520010025</v>
      </c>
      <c r="D103" s="12" t="s">
        <v>265</v>
      </c>
      <c r="E103" s="36" t="s">
        <v>185</v>
      </c>
      <c r="F103" s="12" t="s">
        <v>186</v>
      </c>
      <c r="H103" s="5"/>
      <c r="I103" s="5"/>
      <c r="J103" s="5"/>
      <c r="K103" s="6"/>
      <c r="M103" s="5"/>
      <c r="N103" s="5">
        <v>600</v>
      </c>
      <c r="O103" s="7">
        <v>-600</v>
      </c>
      <c r="P103" s="6">
        <v>-1</v>
      </c>
    </row>
    <row r="104" spans="1:16" s="1" customFormat="1" ht="19.7" customHeight="1" x14ac:dyDescent="0.2">
      <c r="A104" s="4" t="s">
        <v>30</v>
      </c>
      <c r="B104" s="4" t="s">
        <v>96</v>
      </c>
      <c r="C104" s="35">
        <v>4520010025</v>
      </c>
      <c r="D104" s="12" t="s">
        <v>265</v>
      </c>
      <c r="E104" s="36" t="s">
        <v>158</v>
      </c>
      <c r="F104" s="12" t="s">
        <v>159</v>
      </c>
      <c r="H104" s="5"/>
      <c r="I104" s="5"/>
      <c r="J104" s="5"/>
      <c r="K104" s="6"/>
      <c r="M104" s="5"/>
      <c r="N104" s="5">
        <v>550</v>
      </c>
      <c r="O104" s="7">
        <v>-550</v>
      </c>
      <c r="P104" s="6">
        <v>-1</v>
      </c>
    </row>
    <row r="105" spans="1:16" s="1" customFormat="1" ht="19.7" customHeight="1" x14ac:dyDescent="0.2">
      <c r="A105" s="4" t="s">
        <v>30</v>
      </c>
      <c r="B105" s="4" t="s">
        <v>96</v>
      </c>
      <c r="C105" s="35">
        <v>4520010025</v>
      </c>
      <c r="D105" s="12" t="s">
        <v>265</v>
      </c>
      <c r="E105" s="36" t="s">
        <v>135</v>
      </c>
      <c r="F105" s="12" t="s">
        <v>136</v>
      </c>
      <c r="H105" s="5"/>
      <c r="I105" s="5"/>
      <c r="J105" s="5"/>
      <c r="K105" s="6"/>
      <c r="M105" s="5">
        <v>58.8</v>
      </c>
      <c r="N105" s="5">
        <v>319.17</v>
      </c>
      <c r="O105" s="7">
        <v>-260.37</v>
      </c>
      <c r="P105" s="6">
        <v>-0.815772159037504</v>
      </c>
    </row>
    <row r="106" spans="1:16" s="1" customFormat="1" ht="19.7" customHeight="1" x14ac:dyDescent="0.2">
      <c r="A106" s="4" t="s">
        <v>30</v>
      </c>
      <c r="B106" s="4" t="s">
        <v>96</v>
      </c>
      <c r="C106" s="35">
        <v>4520010026</v>
      </c>
      <c r="D106" s="12" t="s">
        <v>266</v>
      </c>
      <c r="E106" s="36" t="s">
        <v>158</v>
      </c>
      <c r="F106" s="12" t="s">
        <v>159</v>
      </c>
      <c r="H106" s="5"/>
      <c r="I106" s="5">
        <v>44.46</v>
      </c>
      <c r="J106" s="7">
        <v>-44.46</v>
      </c>
      <c r="K106" s="6">
        <v>-1</v>
      </c>
      <c r="M106" s="5"/>
      <c r="N106" s="5">
        <v>910.39</v>
      </c>
      <c r="O106" s="7">
        <v>-910.39</v>
      </c>
      <c r="P106" s="6">
        <v>-1</v>
      </c>
    </row>
    <row r="107" spans="1:16" s="1" customFormat="1" ht="19.7" customHeight="1" x14ac:dyDescent="0.2">
      <c r="A107" s="4" t="s">
        <v>30</v>
      </c>
      <c r="B107" s="4" t="s">
        <v>96</v>
      </c>
      <c r="C107" s="35">
        <v>4520010029</v>
      </c>
      <c r="D107" s="12" t="s">
        <v>267</v>
      </c>
      <c r="E107" s="36" t="s">
        <v>176</v>
      </c>
      <c r="F107" s="12" t="s">
        <v>177</v>
      </c>
      <c r="H107" s="5"/>
      <c r="I107" s="5"/>
      <c r="J107" s="5"/>
      <c r="K107" s="6"/>
      <c r="M107" s="5">
        <v>1900</v>
      </c>
      <c r="N107" s="5">
        <v>100</v>
      </c>
      <c r="O107" s="5">
        <v>1800</v>
      </c>
      <c r="P107" s="6">
        <v>18</v>
      </c>
    </row>
    <row r="108" spans="1:16" s="1" customFormat="1" ht="19.7" customHeight="1" x14ac:dyDescent="0.2">
      <c r="A108" s="4" t="s">
        <v>30</v>
      </c>
      <c r="B108" s="4" t="s">
        <v>96</v>
      </c>
      <c r="C108" s="35">
        <v>4520010038</v>
      </c>
      <c r="D108" s="12" t="s">
        <v>268</v>
      </c>
      <c r="E108" s="36" t="s">
        <v>185</v>
      </c>
      <c r="F108" s="12" t="s">
        <v>186</v>
      </c>
      <c r="H108" s="5">
        <v>7571.18</v>
      </c>
      <c r="I108" s="5"/>
      <c r="J108" s="5">
        <v>7571.18</v>
      </c>
      <c r="K108" s="6"/>
      <c r="M108" s="5">
        <v>15050.55</v>
      </c>
      <c r="N108" s="5">
        <v>2078.34</v>
      </c>
      <c r="O108" s="5">
        <v>12972.21</v>
      </c>
      <c r="P108" s="6">
        <v>6.2416207165333901</v>
      </c>
    </row>
    <row r="109" spans="1:16" s="1" customFormat="1" ht="19.7" customHeight="1" x14ac:dyDescent="0.2">
      <c r="A109" s="37"/>
      <c r="B109" s="37"/>
      <c r="C109" s="38"/>
      <c r="D109" s="16"/>
      <c r="E109" s="38"/>
      <c r="F109" s="8" t="s">
        <v>269</v>
      </c>
      <c r="G109" s="9"/>
      <c r="H109" s="10">
        <v>268277.46000000002</v>
      </c>
      <c r="I109" s="10">
        <v>501184.63</v>
      </c>
      <c r="J109" s="15">
        <v>-232907.17</v>
      </c>
      <c r="K109" s="11">
        <v>-0.46471331333524701</v>
      </c>
      <c r="L109" s="9"/>
      <c r="M109" s="10">
        <v>1248120.82</v>
      </c>
      <c r="N109" s="10">
        <v>849822.85</v>
      </c>
      <c r="O109" s="10">
        <v>398297.97</v>
      </c>
      <c r="P109" s="11">
        <v>0.46868352621961101</v>
      </c>
    </row>
    <row r="110" spans="1:16" s="1" customFormat="1" ht="11.1" customHeight="1" x14ac:dyDescent="0.2">
      <c r="A110" s="14"/>
      <c r="B110" s="14"/>
      <c r="C110" s="14"/>
      <c r="D110" s="14"/>
      <c r="E110" s="14"/>
      <c r="F110" s="14"/>
      <c r="G110" s="14"/>
      <c r="H110" s="14"/>
      <c r="I110" s="14"/>
      <c r="J110" s="14"/>
      <c r="K110" s="14"/>
      <c r="L110" s="14"/>
      <c r="M110" s="14"/>
      <c r="N110" s="14"/>
      <c r="O110" s="14"/>
      <c r="P110" s="14"/>
    </row>
    <row r="111" spans="1:16" s="1" customFormat="1" ht="19.7" customHeight="1" x14ac:dyDescent="0.2">
      <c r="A111" s="4" t="s">
        <v>30</v>
      </c>
      <c r="B111" s="4" t="s">
        <v>97</v>
      </c>
      <c r="C111" s="35">
        <v>4890450000</v>
      </c>
      <c r="D111" s="12" t="s">
        <v>270</v>
      </c>
      <c r="E111" s="36" t="s">
        <v>166</v>
      </c>
      <c r="F111" s="12" t="s">
        <v>167</v>
      </c>
      <c r="H111" s="5">
        <v>45</v>
      </c>
      <c r="I111" s="5"/>
      <c r="J111" s="5">
        <v>45</v>
      </c>
      <c r="K111" s="6"/>
      <c r="M111" s="5">
        <v>45</v>
      </c>
      <c r="N111" s="5"/>
      <c r="O111" s="5">
        <v>45</v>
      </c>
      <c r="P111" s="6"/>
    </row>
    <row r="112" spans="1:16" s="1" customFormat="1" ht="19.7" customHeight="1" x14ac:dyDescent="0.2">
      <c r="A112" s="4" t="s">
        <v>30</v>
      </c>
      <c r="B112" s="4" t="s">
        <v>97</v>
      </c>
      <c r="C112" s="35">
        <v>4890450000</v>
      </c>
      <c r="D112" s="12" t="s">
        <v>270</v>
      </c>
      <c r="E112" s="36" t="s">
        <v>170</v>
      </c>
      <c r="F112" s="12" t="s">
        <v>171</v>
      </c>
      <c r="H112" s="7">
        <v>-2000</v>
      </c>
      <c r="I112" s="5"/>
      <c r="J112" s="7">
        <v>-2000</v>
      </c>
      <c r="K112" s="6"/>
      <c r="M112" s="7">
        <v>-2000</v>
      </c>
      <c r="N112" s="5"/>
      <c r="O112" s="7">
        <v>-2000</v>
      </c>
      <c r="P112" s="6"/>
    </row>
    <row r="113" spans="1:16" s="1" customFormat="1" ht="19.7" customHeight="1" x14ac:dyDescent="0.2">
      <c r="A113" s="4" t="s">
        <v>30</v>
      </c>
      <c r="B113" s="4" t="s">
        <v>97</v>
      </c>
      <c r="C113" s="35">
        <v>4890450000</v>
      </c>
      <c r="D113" s="12" t="s">
        <v>270</v>
      </c>
      <c r="E113" s="36" t="s">
        <v>158</v>
      </c>
      <c r="F113" s="12" t="s">
        <v>159</v>
      </c>
      <c r="H113" s="5"/>
      <c r="I113" s="5"/>
      <c r="J113" s="5"/>
      <c r="K113" s="6"/>
      <c r="M113" s="7">
        <v>-53025</v>
      </c>
      <c r="N113" s="5"/>
      <c r="O113" s="7">
        <v>-53025</v>
      </c>
      <c r="P113" s="6"/>
    </row>
    <row r="114" spans="1:16" s="1" customFormat="1" ht="19.7" customHeight="1" x14ac:dyDescent="0.2">
      <c r="A114" s="4" t="s">
        <v>30</v>
      </c>
      <c r="B114" s="4" t="s">
        <v>97</v>
      </c>
      <c r="C114" s="35">
        <v>4890450000</v>
      </c>
      <c r="D114" s="12" t="s">
        <v>270</v>
      </c>
      <c r="E114" s="36" t="s">
        <v>176</v>
      </c>
      <c r="F114" s="12" t="s">
        <v>177</v>
      </c>
      <c r="H114" s="5"/>
      <c r="I114" s="5"/>
      <c r="J114" s="5"/>
      <c r="K114" s="6"/>
      <c r="M114" s="5">
        <v>10</v>
      </c>
      <c r="N114" s="5">
        <v>2</v>
      </c>
      <c r="O114" s="5">
        <v>8</v>
      </c>
      <c r="P114" s="6">
        <v>4</v>
      </c>
    </row>
    <row r="115" spans="1:16" s="1" customFormat="1" ht="19.7" customHeight="1" x14ac:dyDescent="0.2">
      <c r="A115" s="4" t="s">
        <v>30</v>
      </c>
      <c r="B115" s="4" t="s">
        <v>97</v>
      </c>
      <c r="C115" s="35">
        <v>4890450000</v>
      </c>
      <c r="D115" s="12" t="s">
        <v>270</v>
      </c>
      <c r="E115" s="36" t="s">
        <v>135</v>
      </c>
      <c r="F115" s="12" t="s">
        <v>136</v>
      </c>
      <c r="H115" s="5"/>
      <c r="I115" s="5">
        <v>24195</v>
      </c>
      <c r="J115" s="7">
        <v>-24195</v>
      </c>
      <c r="K115" s="6">
        <v>-1</v>
      </c>
      <c r="M115" s="5">
        <v>3714.68</v>
      </c>
      <c r="N115" s="5">
        <v>34480.120000000003</v>
      </c>
      <c r="O115" s="7">
        <v>-30765.439999999999</v>
      </c>
      <c r="P115" s="6">
        <v>-0.89226603619709</v>
      </c>
    </row>
    <row r="116" spans="1:16" s="1" customFormat="1" ht="19.7" customHeight="1" x14ac:dyDescent="0.2">
      <c r="A116" s="37"/>
      <c r="B116" s="37"/>
      <c r="C116" s="38"/>
      <c r="D116" s="16"/>
      <c r="E116" s="38"/>
      <c r="F116" s="8" t="s">
        <v>271</v>
      </c>
      <c r="G116" s="9"/>
      <c r="H116" s="15">
        <v>-1955</v>
      </c>
      <c r="I116" s="10">
        <v>24195</v>
      </c>
      <c r="J116" s="15">
        <v>-26150</v>
      </c>
      <c r="K116" s="11">
        <v>-1.0808018185575501</v>
      </c>
      <c r="L116" s="9"/>
      <c r="M116" s="15">
        <v>-51255.32</v>
      </c>
      <c r="N116" s="10">
        <v>34482.120000000003</v>
      </c>
      <c r="O116" s="15">
        <v>-85737.44</v>
      </c>
      <c r="P116" s="11">
        <v>-2.4864318087171</v>
      </c>
    </row>
    <row r="117" spans="1:16" s="1" customFormat="1" ht="11.1" customHeight="1" x14ac:dyDescent="0.2">
      <c r="A117" s="14"/>
      <c r="B117" s="14"/>
      <c r="C117" s="14"/>
      <c r="D117" s="14"/>
      <c r="E117" s="14"/>
      <c r="F117" s="14"/>
      <c r="G117" s="14"/>
      <c r="H117" s="14"/>
      <c r="I117" s="14"/>
      <c r="J117" s="14"/>
      <c r="K117" s="14"/>
      <c r="L117" s="14"/>
      <c r="M117" s="14"/>
      <c r="N117" s="14"/>
      <c r="O117" s="14"/>
      <c r="P117" s="14"/>
    </row>
    <row r="118" spans="1:16" s="1" customFormat="1" ht="19.7" customHeight="1" x14ac:dyDescent="0.2">
      <c r="A118" s="4" t="s">
        <v>30</v>
      </c>
      <c r="B118" s="4" t="s">
        <v>104</v>
      </c>
      <c r="C118" s="35">
        <v>4060130000</v>
      </c>
      <c r="D118" s="12" t="s">
        <v>272</v>
      </c>
      <c r="E118" s="36" t="s">
        <v>135</v>
      </c>
      <c r="F118" s="12" t="s">
        <v>136</v>
      </c>
      <c r="H118" s="5">
        <v>0</v>
      </c>
      <c r="I118" s="5">
        <v>5292.68</v>
      </c>
      <c r="J118" s="7">
        <v>-5292.68</v>
      </c>
      <c r="K118" s="6">
        <v>-1</v>
      </c>
      <c r="M118" s="5">
        <v>1.7089405446313301E-9</v>
      </c>
      <c r="N118" s="7">
        <v>-45058.690000001101</v>
      </c>
      <c r="O118" s="5">
        <v>45058.690000002804</v>
      </c>
      <c r="P118" s="6">
        <v>-1.00000000000004</v>
      </c>
    </row>
    <row r="119" spans="1:16" s="1" customFormat="1" ht="19.7" customHeight="1" x14ac:dyDescent="0.2">
      <c r="A119" s="4" t="s">
        <v>30</v>
      </c>
      <c r="B119" s="4" t="s">
        <v>104</v>
      </c>
      <c r="C119" s="35">
        <v>4110020006</v>
      </c>
      <c r="D119" s="12" t="s">
        <v>273</v>
      </c>
      <c r="E119" s="36" t="s">
        <v>172</v>
      </c>
      <c r="F119" s="12" t="s">
        <v>173</v>
      </c>
      <c r="H119" s="5"/>
      <c r="I119" s="5">
        <v>30</v>
      </c>
      <c r="J119" s="7">
        <v>-30</v>
      </c>
      <c r="K119" s="6">
        <v>-1</v>
      </c>
      <c r="M119" s="5"/>
      <c r="N119" s="5">
        <v>30</v>
      </c>
      <c r="O119" s="7">
        <v>-30</v>
      </c>
      <c r="P119" s="6">
        <v>-1</v>
      </c>
    </row>
    <row r="120" spans="1:16" s="1" customFormat="1" ht="19.7" customHeight="1" x14ac:dyDescent="0.2">
      <c r="A120" s="4" t="s">
        <v>30</v>
      </c>
      <c r="B120" s="4" t="s">
        <v>104</v>
      </c>
      <c r="C120" s="35">
        <v>4110020017</v>
      </c>
      <c r="D120" s="12" t="s">
        <v>274</v>
      </c>
      <c r="E120" s="36" t="s">
        <v>170</v>
      </c>
      <c r="F120" s="12" t="s">
        <v>171</v>
      </c>
      <c r="H120" s="5">
        <v>800</v>
      </c>
      <c r="I120" s="5"/>
      <c r="J120" s="5">
        <v>800</v>
      </c>
      <c r="K120" s="6"/>
      <c r="M120" s="5">
        <v>3140</v>
      </c>
      <c r="N120" s="5"/>
      <c r="O120" s="5">
        <v>3140</v>
      </c>
      <c r="P120" s="6"/>
    </row>
    <row r="121" spans="1:16" s="1" customFormat="1" ht="19.7" customHeight="1" x14ac:dyDescent="0.2">
      <c r="A121" s="4" t="s">
        <v>30</v>
      </c>
      <c r="B121" s="4" t="s">
        <v>104</v>
      </c>
      <c r="C121" s="35">
        <v>4110020018</v>
      </c>
      <c r="D121" s="12" t="s">
        <v>275</v>
      </c>
      <c r="E121" s="36" t="s">
        <v>170</v>
      </c>
      <c r="F121" s="12" t="s">
        <v>171</v>
      </c>
      <c r="H121" s="5">
        <v>1429</v>
      </c>
      <c r="I121" s="5"/>
      <c r="J121" s="5">
        <v>1429</v>
      </c>
      <c r="K121" s="6"/>
      <c r="M121" s="5">
        <v>3357</v>
      </c>
      <c r="N121" s="5"/>
      <c r="O121" s="5">
        <v>3357</v>
      </c>
      <c r="P121" s="6"/>
    </row>
    <row r="122" spans="1:16" s="1" customFormat="1" ht="19.7" customHeight="1" x14ac:dyDescent="0.2">
      <c r="A122" s="4" t="s">
        <v>30</v>
      </c>
      <c r="B122" s="4" t="s">
        <v>104</v>
      </c>
      <c r="C122" s="35">
        <v>4110170001</v>
      </c>
      <c r="D122" s="12" t="s">
        <v>276</v>
      </c>
      <c r="E122" s="36" t="s">
        <v>170</v>
      </c>
      <c r="F122" s="12" t="s">
        <v>171</v>
      </c>
      <c r="H122" s="5">
        <v>7420</v>
      </c>
      <c r="I122" s="5"/>
      <c r="J122" s="5">
        <v>7420</v>
      </c>
      <c r="K122" s="6"/>
      <c r="M122" s="5">
        <v>25324.05</v>
      </c>
      <c r="N122" s="5"/>
      <c r="O122" s="5">
        <v>25324.05</v>
      </c>
      <c r="P122" s="6"/>
    </row>
    <row r="123" spans="1:16" s="1" customFormat="1" ht="19.7" customHeight="1" x14ac:dyDescent="0.2">
      <c r="A123" s="4" t="s">
        <v>30</v>
      </c>
      <c r="B123" s="4" t="s">
        <v>104</v>
      </c>
      <c r="C123" s="35">
        <v>4110250000</v>
      </c>
      <c r="D123" s="12" t="s">
        <v>277</v>
      </c>
      <c r="E123" s="36" t="s">
        <v>170</v>
      </c>
      <c r="F123" s="12" t="s">
        <v>171</v>
      </c>
      <c r="H123" s="5">
        <v>900</v>
      </c>
      <c r="I123" s="5"/>
      <c r="J123" s="5">
        <v>900</v>
      </c>
      <c r="K123" s="6"/>
      <c r="M123" s="5">
        <v>1500</v>
      </c>
      <c r="N123" s="5">
        <v>600</v>
      </c>
      <c r="O123" s="5">
        <v>900</v>
      </c>
      <c r="P123" s="6">
        <v>1.5</v>
      </c>
    </row>
    <row r="124" spans="1:16" s="1" customFormat="1" ht="19.7" customHeight="1" x14ac:dyDescent="0.2">
      <c r="A124" s="4" t="s">
        <v>30</v>
      </c>
      <c r="B124" s="4" t="s">
        <v>104</v>
      </c>
      <c r="C124" s="35">
        <v>4110270000</v>
      </c>
      <c r="D124" s="12" t="s">
        <v>278</v>
      </c>
      <c r="E124" s="36" t="s">
        <v>170</v>
      </c>
      <c r="F124" s="12" t="s">
        <v>171</v>
      </c>
      <c r="H124" s="5">
        <v>700</v>
      </c>
      <c r="I124" s="5">
        <v>400</v>
      </c>
      <c r="J124" s="5">
        <v>300</v>
      </c>
      <c r="K124" s="6">
        <v>0.75</v>
      </c>
      <c r="M124" s="5">
        <v>2400</v>
      </c>
      <c r="N124" s="5">
        <v>1700</v>
      </c>
      <c r="O124" s="5">
        <v>700</v>
      </c>
      <c r="P124" s="6">
        <v>0.41176470588235298</v>
      </c>
    </row>
    <row r="125" spans="1:16" s="1" customFormat="1" ht="19.7" customHeight="1" x14ac:dyDescent="0.2">
      <c r="A125" s="4" t="s">
        <v>30</v>
      </c>
      <c r="B125" s="4" t="s">
        <v>104</v>
      </c>
      <c r="C125" s="35">
        <v>4110280000</v>
      </c>
      <c r="D125" s="12" t="s">
        <v>279</v>
      </c>
      <c r="E125" s="36" t="s">
        <v>170</v>
      </c>
      <c r="F125" s="12" t="s">
        <v>171</v>
      </c>
      <c r="H125" s="5"/>
      <c r="I125" s="5">
        <v>110</v>
      </c>
      <c r="J125" s="7">
        <v>-110</v>
      </c>
      <c r="K125" s="6">
        <v>-1</v>
      </c>
      <c r="M125" s="5">
        <v>110</v>
      </c>
      <c r="N125" s="5">
        <v>220</v>
      </c>
      <c r="O125" s="7">
        <v>-110</v>
      </c>
      <c r="P125" s="6">
        <v>-0.5</v>
      </c>
    </row>
    <row r="126" spans="1:16" s="1" customFormat="1" ht="19.7" customHeight="1" x14ac:dyDescent="0.2">
      <c r="A126" s="4" t="s">
        <v>30</v>
      </c>
      <c r="B126" s="4" t="s">
        <v>104</v>
      </c>
      <c r="C126" s="35">
        <v>4140070001</v>
      </c>
      <c r="D126" s="12" t="s">
        <v>280</v>
      </c>
      <c r="E126" s="36" t="s">
        <v>158</v>
      </c>
      <c r="F126" s="12" t="s">
        <v>159</v>
      </c>
      <c r="H126" s="5"/>
      <c r="I126" s="5"/>
      <c r="J126" s="5"/>
      <c r="K126" s="6"/>
      <c r="M126" s="5"/>
      <c r="N126" s="7">
        <v>-152.5</v>
      </c>
      <c r="O126" s="5">
        <v>152.5</v>
      </c>
      <c r="P126" s="6">
        <v>-1</v>
      </c>
    </row>
    <row r="127" spans="1:16" s="1" customFormat="1" ht="19.7" customHeight="1" x14ac:dyDescent="0.2">
      <c r="A127" s="4" t="s">
        <v>30</v>
      </c>
      <c r="B127" s="4" t="s">
        <v>104</v>
      </c>
      <c r="C127" s="35">
        <v>4140070011</v>
      </c>
      <c r="D127" s="12" t="s">
        <v>281</v>
      </c>
      <c r="E127" s="36" t="s">
        <v>158</v>
      </c>
      <c r="F127" s="12" t="s">
        <v>159</v>
      </c>
      <c r="H127" s="5">
        <v>6300</v>
      </c>
      <c r="I127" s="5">
        <v>4350</v>
      </c>
      <c r="J127" s="5">
        <v>1950</v>
      </c>
      <c r="K127" s="6">
        <v>0.44827586206896602</v>
      </c>
      <c r="M127" s="5">
        <v>14200</v>
      </c>
      <c r="N127" s="5">
        <v>11050</v>
      </c>
      <c r="O127" s="5">
        <v>3150</v>
      </c>
      <c r="P127" s="6">
        <v>0.28506787330316702</v>
      </c>
    </row>
    <row r="128" spans="1:16" s="1" customFormat="1" ht="19.7" customHeight="1" x14ac:dyDescent="0.2">
      <c r="A128" s="4" t="s">
        <v>30</v>
      </c>
      <c r="B128" s="4" t="s">
        <v>104</v>
      </c>
      <c r="C128" s="35">
        <v>4140250000</v>
      </c>
      <c r="D128" s="12" t="s">
        <v>282</v>
      </c>
      <c r="E128" s="36" t="s">
        <v>158</v>
      </c>
      <c r="F128" s="12" t="s">
        <v>159</v>
      </c>
      <c r="H128" s="7">
        <v>-119266.7</v>
      </c>
      <c r="I128" s="5">
        <v>5825</v>
      </c>
      <c r="J128" s="7">
        <v>-125091.7</v>
      </c>
      <c r="K128" s="6">
        <v>-21.474969957081498</v>
      </c>
      <c r="M128" s="5">
        <v>118269.93</v>
      </c>
      <c r="N128" s="5">
        <v>138468</v>
      </c>
      <c r="O128" s="7">
        <v>-20198.07</v>
      </c>
      <c r="P128" s="6">
        <v>-0.14586814282000199</v>
      </c>
    </row>
    <row r="129" spans="1:16" s="1" customFormat="1" ht="19.7" customHeight="1" x14ac:dyDescent="0.2">
      <c r="A129" s="4" t="s">
        <v>30</v>
      </c>
      <c r="B129" s="4" t="s">
        <v>104</v>
      </c>
      <c r="C129" s="35">
        <v>4150260000</v>
      </c>
      <c r="D129" s="12" t="s">
        <v>283</v>
      </c>
      <c r="E129" s="36" t="s">
        <v>166</v>
      </c>
      <c r="F129" s="12" t="s">
        <v>167</v>
      </c>
      <c r="H129" s="5"/>
      <c r="I129" s="5">
        <v>50</v>
      </c>
      <c r="J129" s="7">
        <v>-50</v>
      </c>
      <c r="K129" s="6">
        <v>-1</v>
      </c>
      <c r="M129" s="5">
        <v>200</v>
      </c>
      <c r="N129" s="5">
        <v>850</v>
      </c>
      <c r="O129" s="7">
        <v>-650</v>
      </c>
      <c r="P129" s="6">
        <v>-0.76470588235294101</v>
      </c>
    </row>
    <row r="130" spans="1:16" s="1" customFormat="1" ht="19.7" customHeight="1" x14ac:dyDescent="0.2">
      <c r="A130" s="4" t="s">
        <v>30</v>
      </c>
      <c r="B130" s="4" t="s">
        <v>104</v>
      </c>
      <c r="C130" s="35">
        <v>4160020000</v>
      </c>
      <c r="D130" s="12" t="s">
        <v>284</v>
      </c>
      <c r="E130" s="36" t="s">
        <v>174</v>
      </c>
      <c r="F130" s="12" t="s">
        <v>175</v>
      </c>
      <c r="H130" s="5">
        <v>2800</v>
      </c>
      <c r="I130" s="5">
        <v>2400</v>
      </c>
      <c r="J130" s="5">
        <v>400</v>
      </c>
      <c r="K130" s="6">
        <v>0.16666666666666699</v>
      </c>
      <c r="M130" s="5">
        <v>15000</v>
      </c>
      <c r="N130" s="5">
        <v>24400</v>
      </c>
      <c r="O130" s="7">
        <v>-9400</v>
      </c>
      <c r="P130" s="6">
        <v>-0.38524590163934402</v>
      </c>
    </row>
    <row r="131" spans="1:16" s="1" customFormat="1" ht="19.7" customHeight="1" x14ac:dyDescent="0.2">
      <c r="A131" s="4" t="s">
        <v>30</v>
      </c>
      <c r="B131" s="4" t="s">
        <v>104</v>
      </c>
      <c r="C131" s="35">
        <v>4160330000</v>
      </c>
      <c r="D131" s="12" t="s">
        <v>285</v>
      </c>
      <c r="E131" s="36" t="s">
        <v>154</v>
      </c>
      <c r="F131" s="12" t="s">
        <v>155</v>
      </c>
      <c r="H131" s="5">
        <v>2100</v>
      </c>
      <c r="I131" s="5">
        <v>3000</v>
      </c>
      <c r="J131" s="7">
        <v>-900</v>
      </c>
      <c r="K131" s="6">
        <v>-0.3</v>
      </c>
      <c r="M131" s="5">
        <v>19000</v>
      </c>
      <c r="N131" s="5">
        <v>20200</v>
      </c>
      <c r="O131" s="7">
        <v>-1200</v>
      </c>
      <c r="P131" s="6">
        <v>-5.9405940594059403E-2</v>
      </c>
    </row>
    <row r="132" spans="1:16" s="1" customFormat="1" ht="19.7" customHeight="1" x14ac:dyDescent="0.2">
      <c r="A132" s="4" t="s">
        <v>30</v>
      </c>
      <c r="B132" s="4" t="s">
        <v>104</v>
      </c>
      <c r="C132" s="35">
        <v>4220020000</v>
      </c>
      <c r="D132" s="12" t="s">
        <v>286</v>
      </c>
      <c r="E132" s="36" t="s">
        <v>185</v>
      </c>
      <c r="F132" s="12" t="s">
        <v>186</v>
      </c>
      <c r="H132" s="5"/>
      <c r="I132" s="5"/>
      <c r="J132" s="5"/>
      <c r="K132" s="6"/>
      <c r="M132" s="5">
        <v>971.03</v>
      </c>
      <c r="N132" s="5"/>
      <c r="O132" s="5">
        <v>971.03</v>
      </c>
      <c r="P132" s="6"/>
    </row>
    <row r="133" spans="1:16" s="1" customFormat="1" ht="19.7" customHeight="1" x14ac:dyDescent="0.2">
      <c r="A133" s="4" t="s">
        <v>30</v>
      </c>
      <c r="B133" s="4" t="s">
        <v>104</v>
      </c>
      <c r="C133" s="35">
        <v>4220050000</v>
      </c>
      <c r="D133" s="12" t="s">
        <v>287</v>
      </c>
      <c r="E133" s="36" t="s">
        <v>170</v>
      </c>
      <c r="F133" s="12" t="s">
        <v>171</v>
      </c>
      <c r="H133" s="5"/>
      <c r="I133" s="5">
        <v>71850</v>
      </c>
      <c r="J133" s="7">
        <v>-71850</v>
      </c>
      <c r="K133" s="6">
        <v>-1</v>
      </c>
      <c r="M133" s="5">
        <v>6020</v>
      </c>
      <c r="N133" s="5">
        <v>185365</v>
      </c>
      <c r="O133" s="7">
        <v>-179345</v>
      </c>
      <c r="P133" s="6">
        <v>-0.96752353464785701</v>
      </c>
    </row>
    <row r="134" spans="1:16" s="1" customFormat="1" ht="19.7" customHeight="1" x14ac:dyDescent="0.2">
      <c r="A134" s="4" t="s">
        <v>30</v>
      </c>
      <c r="B134" s="4" t="s">
        <v>104</v>
      </c>
      <c r="C134" s="35">
        <v>4221010000</v>
      </c>
      <c r="D134" s="12" t="s">
        <v>288</v>
      </c>
      <c r="E134" s="36" t="s">
        <v>158</v>
      </c>
      <c r="F134" s="12" t="s">
        <v>159</v>
      </c>
      <c r="H134" s="5">
        <v>1500</v>
      </c>
      <c r="I134" s="5">
        <v>716</v>
      </c>
      <c r="J134" s="5">
        <v>784</v>
      </c>
      <c r="K134" s="6">
        <v>1.0949720670391101</v>
      </c>
      <c r="M134" s="5">
        <v>1908</v>
      </c>
      <c r="N134" s="5">
        <v>7279</v>
      </c>
      <c r="O134" s="7">
        <v>-5371</v>
      </c>
      <c r="P134" s="6">
        <v>-0.73787608187937903</v>
      </c>
    </row>
    <row r="135" spans="1:16" s="1" customFormat="1" ht="19.7" customHeight="1" x14ac:dyDescent="0.2">
      <c r="A135" s="4" t="s">
        <v>30</v>
      </c>
      <c r="B135" s="4" t="s">
        <v>104</v>
      </c>
      <c r="C135" s="35">
        <v>4221040001</v>
      </c>
      <c r="D135" s="12" t="s">
        <v>289</v>
      </c>
      <c r="E135" s="36" t="s">
        <v>185</v>
      </c>
      <c r="F135" s="12" t="s">
        <v>186</v>
      </c>
      <c r="H135" s="5">
        <v>3500</v>
      </c>
      <c r="I135" s="5">
        <v>1600</v>
      </c>
      <c r="J135" s="5">
        <v>1900</v>
      </c>
      <c r="K135" s="6">
        <v>1.1875</v>
      </c>
      <c r="M135" s="5">
        <v>9380</v>
      </c>
      <c r="N135" s="5">
        <v>10450</v>
      </c>
      <c r="O135" s="7">
        <v>-1070</v>
      </c>
      <c r="P135" s="6">
        <v>-0.10239234449760801</v>
      </c>
    </row>
    <row r="136" spans="1:16" s="1" customFormat="1" ht="19.7" customHeight="1" x14ac:dyDescent="0.2">
      <c r="A136" s="4" t="s">
        <v>30</v>
      </c>
      <c r="B136" s="4" t="s">
        <v>104</v>
      </c>
      <c r="C136" s="35">
        <v>4221060000</v>
      </c>
      <c r="D136" s="12" t="s">
        <v>290</v>
      </c>
      <c r="E136" s="36" t="s">
        <v>158</v>
      </c>
      <c r="F136" s="12" t="s">
        <v>159</v>
      </c>
      <c r="H136" s="5">
        <v>5000</v>
      </c>
      <c r="I136" s="5"/>
      <c r="J136" s="5">
        <v>5000</v>
      </c>
      <c r="K136" s="6"/>
      <c r="M136" s="5">
        <v>12000</v>
      </c>
      <c r="N136" s="5">
        <v>7000</v>
      </c>
      <c r="O136" s="5">
        <v>5000</v>
      </c>
      <c r="P136" s="6">
        <v>0.71428571428571397</v>
      </c>
    </row>
    <row r="137" spans="1:16" s="1" customFormat="1" ht="19.7" customHeight="1" x14ac:dyDescent="0.2">
      <c r="A137" s="4" t="s">
        <v>30</v>
      </c>
      <c r="B137" s="4" t="s">
        <v>104</v>
      </c>
      <c r="C137" s="35">
        <v>4221090000</v>
      </c>
      <c r="D137" s="12" t="s">
        <v>291</v>
      </c>
      <c r="E137" s="36" t="s">
        <v>158</v>
      </c>
      <c r="F137" s="12" t="s">
        <v>159</v>
      </c>
      <c r="H137" s="5"/>
      <c r="I137" s="5"/>
      <c r="J137" s="5"/>
      <c r="K137" s="6"/>
      <c r="M137" s="5"/>
      <c r="N137" s="5">
        <v>29000</v>
      </c>
      <c r="O137" s="7">
        <v>-29000</v>
      </c>
      <c r="P137" s="6">
        <v>-1</v>
      </c>
    </row>
    <row r="138" spans="1:16" s="1" customFormat="1" ht="19.7" customHeight="1" x14ac:dyDescent="0.2">
      <c r="A138" s="4" t="s">
        <v>30</v>
      </c>
      <c r="B138" s="4" t="s">
        <v>104</v>
      </c>
      <c r="C138" s="35">
        <v>4223050000</v>
      </c>
      <c r="D138" s="12" t="s">
        <v>292</v>
      </c>
      <c r="E138" s="36" t="s">
        <v>154</v>
      </c>
      <c r="F138" s="12" t="s">
        <v>155</v>
      </c>
      <c r="H138" s="5">
        <v>4812.5</v>
      </c>
      <c r="I138" s="5">
        <v>44824.160000000003</v>
      </c>
      <c r="J138" s="7">
        <v>-40011.660000000003</v>
      </c>
      <c r="K138" s="6">
        <v>-0.89263602485802296</v>
      </c>
      <c r="M138" s="5">
        <v>38214.65</v>
      </c>
      <c r="N138" s="5">
        <v>97110.82</v>
      </c>
      <c r="O138" s="7">
        <v>-58896.17</v>
      </c>
      <c r="P138" s="6">
        <v>-0.60648411783568501</v>
      </c>
    </row>
    <row r="139" spans="1:16" s="1" customFormat="1" ht="19.7" customHeight="1" x14ac:dyDescent="0.2">
      <c r="A139" s="4" t="s">
        <v>30</v>
      </c>
      <c r="B139" s="4" t="s">
        <v>104</v>
      </c>
      <c r="C139" s="35">
        <v>4223060000</v>
      </c>
      <c r="D139" s="12" t="s">
        <v>293</v>
      </c>
      <c r="E139" s="36" t="s">
        <v>154</v>
      </c>
      <c r="F139" s="12" t="s">
        <v>155</v>
      </c>
      <c r="H139" s="5"/>
      <c r="I139" s="5">
        <v>30</v>
      </c>
      <c r="J139" s="7">
        <v>-30</v>
      </c>
      <c r="K139" s="6">
        <v>-1</v>
      </c>
      <c r="M139" s="5">
        <v>50</v>
      </c>
      <c r="N139" s="5">
        <v>30</v>
      </c>
      <c r="O139" s="5">
        <v>20</v>
      </c>
      <c r="P139" s="6">
        <v>0.66666666666666696</v>
      </c>
    </row>
    <row r="140" spans="1:16" s="1" customFormat="1" ht="19.7" customHeight="1" x14ac:dyDescent="0.2">
      <c r="A140" s="4" t="s">
        <v>30</v>
      </c>
      <c r="B140" s="4" t="s">
        <v>104</v>
      </c>
      <c r="C140" s="35">
        <v>4223080000</v>
      </c>
      <c r="D140" s="12" t="s">
        <v>294</v>
      </c>
      <c r="E140" s="36" t="s">
        <v>295</v>
      </c>
      <c r="F140" s="12" t="s">
        <v>296</v>
      </c>
      <c r="H140" s="5">
        <v>78</v>
      </c>
      <c r="I140" s="5">
        <v>78</v>
      </c>
      <c r="J140" s="5">
        <v>0</v>
      </c>
      <c r="K140" s="6">
        <v>0</v>
      </c>
      <c r="M140" s="5">
        <v>335.4</v>
      </c>
      <c r="N140" s="5">
        <v>156</v>
      </c>
      <c r="O140" s="5">
        <v>179.4</v>
      </c>
      <c r="P140" s="6">
        <v>1.1499999999999999</v>
      </c>
    </row>
    <row r="141" spans="1:16" s="1" customFormat="1" ht="19.7" customHeight="1" x14ac:dyDescent="0.2">
      <c r="A141" s="4" t="s">
        <v>30</v>
      </c>
      <c r="B141" s="4" t="s">
        <v>104</v>
      </c>
      <c r="C141" s="35">
        <v>4225080000</v>
      </c>
      <c r="D141" s="12" t="s">
        <v>297</v>
      </c>
      <c r="E141" s="36" t="s">
        <v>183</v>
      </c>
      <c r="F141" s="12" t="s">
        <v>184</v>
      </c>
      <c r="H141" s="5">
        <v>3031.28</v>
      </c>
      <c r="I141" s="5">
        <v>2508.89</v>
      </c>
      <c r="J141" s="5">
        <v>522.39</v>
      </c>
      <c r="K141" s="6">
        <v>0.20821558537839499</v>
      </c>
      <c r="M141" s="5">
        <v>12401.12</v>
      </c>
      <c r="N141" s="5">
        <v>9804.2800000000007</v>
      </c>
      <c r="O141" s="5">
        <v>2596.84</v>
      </c>
      <c r="P141" s="6">
        <v>0.26486799642605102</v>
      </c>
    </row>
    <row r="142" spans="1:16" s="1" customFormat="1" ht="19.7" customHeight="1" x14ac:dyDescent="0.2">
      <c r="A142" s="4" t="s">
        <v>30</v>
      </c>
      <c r="B142" s="4" t="s">
        <v>104</v>
      </c>
      <c r="C142" s="35">
        <v>4225090000</v>
      </c>
      <c r="D142" s="12" t="s">
        <v>298</v>
      </c>
      <c r="E142" s="36" t="s">
        <v>183</v>
      </c>
      <c r="F142" s="12" t="s">
        <v>184</v>
      </c>
      <c r="H142" s="5">
        <v>1380.58</v>
      </c>
      <c r="I142" s="5">
        <v>446.32</v>
      </c>
      <c r="J142" s="5">
        <v>934.26</v>
      </c>
      <c r="K142" s="6">
        <v>2.0932514787596301</v>
      </c>
      <c r="M142" s="5">
        <v>3606.04</v>
      </c>
      <c r="N142" s="5">
        <v>2924.02</v>
      </c>
      <c r="O142" s="5">
        <v>682.02</v>
      </c>
      <c r="P142" s="6">
        <v>0.23324737860890099</v>
      </c>
    </row>
    <row r="143" spans="1:16" s="1" customFormat="1" ht="19.7" customHeight="1" x14ac:dyDescent="0.2">
      <c r="A143" s="4" t="s">
        <v>30</v>
      </c>
      <c r="B143" s="4" t="s">
        <v>104</v>
      </c>
      <c r="C143" s="35">
        <v>4226020000</v>
      </c>
      <c r="D143" s="12" t="s">
        <v>299</v>
      </c>
      <c r="E143" s="36" t="s">
        <v>300</v>
      </c>
      <c r="F143" s="12" t="s">
        <v>301</v>
      </c>
      <c r="H143" s="5">
        <v>3500</v>
      </c>
      <c r="I143" s="5"/>
      <c r="J143" s="5">
        <v>3500</v>
      </c>
      <c r="K143" s="6"/>
      <c r="M143" s="5">
        <v>14000</v>
      </c>
      <c r="N143" s="5"/>
      <c r="O143" s="5">
        <v>14000</v>
      </c>
      <c r="P143" s="6"/>
    </row>
    <row r="144" spans="1:16" s="1" customFormat="1" ht="19.7" customHeight="1" x14ac:dyDescent="0.2">
      <c r="A144" s="4" t="s">
        <v>30</v>
      </c>
      <c r="B144" s="4" t="s">
        <v>104</v>
      </c>
      <c r="C144" s="35">
        <v>4226030000</v>
      </c>
      <c r="D144" s="12" t="s">
        <v>302</v>
      </c>
      <c r="E144" s="36" t="s">
        <v>197</v>
      </c>
      <c r="F144" s="12" t="s">
        <v>198</v>
      </c>
      <c r="H144" s="5"/>
      <c r="I144" s="5"/>
      <c r="J144" s="5"/>
      <c r="K144" s="6"/>
      <c r="M144" s="5"/>
      <c r="N144" s="5">
        <v>400</v>
      </c>
      <c r="O144" s="7">
        <v>-400</v>
      </c>
      <c r="P144" s="6">
        <v>-1</v>
      </c>
    </row>
    <row r="145" spans="1:16" s="1" customFormat="1" ht="19.7" customHeight="1" x14ac:dyDescent="0.2">
      <c r="A145" s="4" t="s">
        <v>30</v>
      </c>
      <c r="B145" s="4" t="s">
        <v>104</v>
      </c>
      <c r="C145" s="35">
        <v>4226030000</v>
      </c>
      <c r="D145" s="12" t="s">
        <v>302</v>
      </c>
      <c r="E145" s="36" t="s">
        <v>172</v>
      </c>
      <c r="F145" s="12" t="s">
        <v>173</v>
      </c>
      <c r="H145" s="5">
        <v>79900</v>
      </c>
      <c r="I145" s="5">
        <v>53150</v>
      </c>
      <c r="J145" s="5">
        <v>26750</v>
      </c>
      <c r="K145" s="6">
        <v>0.50329256820319901</v>
      </c>
      <c r="M145" s="5">
        <v>275855</v>
      </c>
      <c r="N145" s="5">
        <v>153400</v>
      </c>
      <c r="O145" s="5">
        <v>122455</v>
      </c>
      <c r="P145" s="6">
        <v>0.79827249022164304</v>
      </c>
    </row>
    <row r="146" spans="1:16" s="1" customFormat="1" ht="19.7" customHeight="1" x14ac:dyDescent="0.2">
      <c r="A146" s="4" t="s">
        <v>30</v>
      </c>
      <c r="B146" s="4" t="s">
        <v>104</v>
      </c>
      <c r="C146" s="35">
        <v>4226030000</v>
      </c>
      <c r="D146" s="12" t="s">
        <v>302</v>
      </c>
      <c r="E146" s="36" t="s">
        <v>158</v>
      </c>
      <c r="F146" s="12" t="s">
        <v>159</v>
      </c>
      <c r="H146" s="5">
        <v>1000</v>
      </c>
      <c r="I146" s="5"/>
      <c r="J146" s="5">
        <v>1000</v>
      </c>
      <c r="K146" s="6"/>
      <c r="M146" s="5">
        <v>10500</v>
      </c>
      <c r="N146" s="5">
        <v>4500</v>
      </c>
      <c r="O146" s="5">
        <v>6000</v>
      </c>
      <c r="P146" s="6">
        <v>1.3333333333333299</v>
      </c>
    </row>
    <row r="147" spans="1:16" s="1" customFormat="1" ht="19.7" customHeight="1" x14ac:dyDescent="0.2">
      <c r="A147" s="4" t="s">
        <v>30</v>
      </c>
      <c r="B147" s="4" t="s">
        <v>104</v>
      </c>
      <c r="C147" s="35">
        <v>4280090000</v>
      </c>
      <c r="D147" s="12" t="s">
        <v>303</v>
      </c>
      <c r="E147" s="36" t="s">
        <v>183</v>
      </c>
      <c r="F147" s="12" t="s">
        <v>184</v>
      </c>
      <c r="H147" s="5"/>
      <c r="I147" s="5"/>
      <c r="J147" s="5"/>
      <c r="K147" s="6"/>
      <c r="M147" s="5">
        <v>5620.25</v>
      </c>
      <c r="N147" s="5">
        <v>5545.63</v>
      </c>
      <c r="O147" s="5">
        <v>74.619999999999905</v>
      </c>
      <c r="P147" s="6">
        <v>1.3455639846149101E-2</v>
      </c>
    </row>
    <row r="148" spans="1:16" s="1" customFormat="1" ht="19.7" customHeight="1" x14ac:dyDescent="0.2">
      <c r="A148" s="4" t="s">
        <v>30</v>
      </c>
      <c r="B148" s="4" t="s">
        <v>104</v>
      </c>
      <c r="C148" s="35">
        <v>4310020000</v>
      </c>
      <c r="D148" s="12" t="s">
        <v>304</v>
      </c>
      <c r="E148" s="36" t="s">
        <v>183</v>
      </c>
      <c r="F148" s="12" t="s">
        <v>184</v>
      </c>
      <c r="H148" s="5"/>
      <c r="I148" s="5"/>
      <c r="J148" s="5"/>
      <c r="K148" s="6"/>
      <c r="M148" s="5">
        <v>129701.88</v>
      </c>
      <c r="N148" s="5"/>
      <c r="O148" s="5">
        <v>129701.88</v>
      </c>
      <c r="P148" s="6"/>
    </row>
    <row r="149" spans="1:16" s="1" customFormat="1" ht="19.7" customHeight="1" x14ac:dyDescent="0.2">
      <c r="A149" s="4" t="s">
        <v>30</v>
      </c>
      <c r="B149" s="4" t="s">
        <v>104</v>
      </c>
      <c r="C149" s="35">
        <v>4350040000</v>
      </c>
      <c r="D149" s="12" t="s">
        <v>305</v>
      </c>
      <c r="E149" s="36" t="s">
        <v>306</v>
      </c>
      <c r="F149" s="12" t="s">
        <v>307</v>
      </c>
      <c r="H149" s="5">
        <v>24640</v>
      </c>
      <c r="I149" s="7">
        <v>-72585</v>
      </c>
      <c r="J149" s="5">
        <v>97225</v>
      </c>
      <c r="K149" s="6">
        <v>-1.33946407659985</v>
      </c>
      <c r="M149" s="5">
        <v>125120</v>
      </c>
      <c r="N149" s="5">
        <v>25090</v>
      </c>
      <c r="O149" s="5">
        <v>100030</v>
      </c>
      <c r="P149" s="6">
        <v>3.9868473495416499</v>
      </c>
    </row>
    <row r="150" spans="1:16" s="1" customFormat="1" ht="19.7" customHeight="1" x14ac:dyDescent="0.2">
      <c r="A150" s="4" t="s">
        <v>30</v>
      </c>
      <c r="B150" s="4" t="s">
        <v>104</v>
      </c>
      <c r="C150" s="35">
        <v>4360080000</v>
      </c>
      <c r="D150" s="12" t="s">
        <v>308</v>
      </c>
      <c r="E150" s="36" t="s">
        <v>142</v>
      </c>
      <c r="F150" s="12" t="s">
        <v>143</v>
      </c>
      <c r="H150" s="5">
        <v>15125</v>
      </c>
      <c r="I150" s="5">
        <v>11001.2</v>
      </c>
      <c r="J150" s="5">
        <v>4123.8</v>
      </c>
      <c r="K150" s="6">
        <v>0.374850016361851</v>
      </c>
      <c r="M150" s="5">
        <v>60799.75</v>
      </c>
      <c r="N150" s="5">
        <v>65813.7</v>
      </c>
      <c r="O150" s="7">
        <v>-5013.95</v>
      </c>
      <c r="P150" s="6">
        <v>-7.6183986008991997E-2</v>
      </c>
    </row>
    <row r="151" spans="1:16" s="1" customFormat="1" ht="19.7" customHeight="1" x14ac:dyDescent="0.2">
      <c r="A151" s="4" t="s">
        <v>30</v>
      </c>
      <c r="B151" s="4" t="s">
        <v>104</v>
      </c>
      <c r="C151" s="35">
        <v>4370030000</v>
      </c>
      <c r="D151" s="12" t="s">
        <v>309</v>
      </c>
      <c r="E151" s="36" t="s">
        <v>176</v>
      </c>
      <c r="F151" s="12" t="s">
        <v>177</v>
      </c>
      <c r="H151" s="5"/>
      <c r="I151" s="5"/>
      <c r="J151" s="5"/>
      <c r="K151" s="6"/>
      <c r="M151" s="5"/>
      <c r="N151" s="5">
        <v>350</v>
      </c>
      <c r="O151" s="7">
        <v>-350</v>
      </c>
      <c r="P151" s="6">
        <v>-1</v>
      </c>
    </row>
    <row r="152" spans="1:16" s="1" customFormat="1" ht="19.7" customHeight="1" x14ac:dyDescent="0.2">
      <c r="A152" s="4" t="s">
        <v>30</v>
      </c>
      <c r="B152" s="4" t="s">
        <v>104</v>
      </c>
      <c r="C152" s="35">
        <v>4470040000</v>
      </c>
      <c r="D152" s="12" t="s">
        <v>310</v>
      </c>
      <c r="E152" s="36" t="s">
        <v>142</v>
      </c>
      <c r="F152" s="12" t="s">
        <v>143</v>
      </c>
      <c r="H152" s="5">
        <v>30</v>
      </c>
      <c r="I152" s="5"/>
      <c r="J152" s="5">
        <v>30</v>
      </c>
      <c r="K152" s="6"/>
      <c r="M152" s="5">
        <v>120</v>
      </c>
      <c r="N152" s="5">
        <v>60</v>
      </c>
      <c r="O152" s="5">
        <v>60</v>
      </c>
      <c r="P152" s="6">
        <v>1</v>
      </c>
    </row>
    <row r="153" spans="1:16" s="1" customFormat="1" ht="19.7" customHeight="1" x14ac:dyDescent="0.2">
      <c r="A153" s="4" t="s">
        <v>30</v>
      </c>
      <c r="B153" s="4" t="s">
        <v>104</v>
      </c>
      <c r="C153" s="35">
        <v>4470040000</v>
      </c>
      <c r="D153" s="12" t="s">
        <v>310</v>
      </c>
      <c r="E153" s="36" t="s">
        <v>253</v>
      </c>
      <c r="F153" s="12" t="s">
        <v>254</v>
      </c>
      <c r="H153" s="5"/>
      <c r="I153" s="5"/>
      <c r="J153" s="5"/>
      <c r="K153" s="6"/>
      <c r="M153" s="5">
        <v>397.02</v>
      </c>
      <c r="N153" s="5"/>
      <c r="O153" s="5">
        <v>397.02</v>
      </c>
      <c r="P153" s="6"/>
    </row>
    <row r="154" spans="1:16" s="1" customFormat="1" ht="19.7" customHeight="1" x14ac:dyDescent="0.2">
      <c r="A154" s="4" t="s">
        <v>30</v>
      </c>
      <c r="B154" s="4" t="s">
        <v>104</v>
      </c>
      <c r="C154" s="35">
        <v>4480040000</v>
      </c>
      <c r="D154" s="12" t="s">
        <v>311</v>
      </c>
      <c r="E154" s="36" t="s">
        <v>176</v>
      </c>
      <c r="F154" s="12" t="s">
        <v>177</v>
      </c>
      <c r="H154" s="5">
        <v>2120</v>
      </c>
      <c r="I154" s="5">
        <v>14780</v>
      </c>
      <c r="J154" s="7">
        <v>-12660</v>
      </c>
      <c r="K154" s="6">
        <v>-0.85656292286874203</v>
      </c>
      <c r="M154" s="5">
        <v>4715</v>
      </c>
      <c r="N154" s="5">
        <v>31360</v>
      </c>
      <c r="O154" s="7">
        <v>-26645</v>
      </c>
      <c r="P154" s="6">
        <v>-0.84964923469387799</v>
      </c>
    </row>
    <row r="155" spans="1:16" s="1" customFormat="1" ht="19.7" customHeight="1" x14ac:dyDescent="0.2">
      <c r="A155" s="4" t="s">
        <v>30</v>
      </c>
      <c r="B155" s="4" t="s">
        <v>104</v>
      </c>
      <c r="C155" s="35">
        <v>4480070000</v>
      </c>
      <c r="D155" s="12" t="s">
        <v>312</v>
      </c>
      <c r="E155" s="36" t="s">
        <v>211</v>
      </c>
      <c r="F155" s="12" t="s">
        <v>212</v>
      </c>
      <c r="H155" s="5">
        <v>50</v>
      </c>
      <c r="I155" s="5"/>
      <c r="J155" s="5">
        <v>50</v>
      </c>
      <c r="K155" s="6"/>
      <c r="M155" s="5">
        <v>50</v>
      </c>
      <c r="N155" s="5">
        <v>70</v>
      </c>
      <c r="O155" s="7">
        <v>-20</v>
      </c>
      <c r="P155" s="6">
        <v>-0.28571428571428598</v>
      </c>
    </row>
    <row r="156" spans="1:16" s="1" customFormat="1" ht="19.7" customHeight="1" x14ac:dyDescent="0.2">
      <c r="A156" s="4" t="s">
        <v>30</v>
      </c>
      <c r="B156" s="4" t="s">
        <v>104</v>
      </c>
      <c r="C156" s="35">
        <v>4480070000</v>
      </c>
      <c r="D156" s="12" t="s">
        <v>312</v>
      </c>
      <c r="E156" s="36" t="s">
        <v>249</v>
      </c>
      <c r="F156" s="12" t="s">
        <v>250</v>
      </c>
      <c r="H156" s="5">
        <v>180</v>
      </c>
      <c r="I156" s="5"/>
      <c r="J156" s="5">
        <v>180</v>
      </c>
      <c r="K156" s="6"/>
      <c r="M156" s="5">
        <v>180</v>
      </c>
      <c r="N156" s="5"/>
      <c r="O156" s="5">
        <v>180</v>
      </c>
      <c r="P156" s="6"/>
    </row>
    <row r="157" spans="1:16" s="1" customFormat="1" ht="19.7" customHeight="1" x14ac:dyDescent="0.2">
      <c r="A157" s="4" t="s">
        <v>30</v>
      </c>
      <c r="B157" s="4" t="s">
        <v>104</v>
      </c>
      <c r="C157" s="35">
        <v>4480070000</v>
      </c>
      <c r="D157" s="12" t="s">
        <v>312</v>
      </c>
      <c r="E157" s="36" t="s">
        <v>176</v>
      </c>
      <c r="F157" s="12" t="s">
        <v>177</v>
      </c>
      <c r="H157" s="5">
        <v>5221</v>
      </c>
      <c r="I157" s="5">
        <v>6837</v>
      </c>
      <c r="J157" s="7">
        <v>-1616</v>
      </c>
      <c r="K157" s="6">
        <v>-0.23636097703671199</v>
      </c>
      <c r="M157" s="5">
        <v>5679.81</v>
      </c>
      <c r="N157" s="5">
        <v>19993</v>
      </c>
      <c r="O157" s="7">
        <v>-14313.19</v>
      </c>
      <c r="P157" s="6">
        <v>-0.71591006852398298</v>
      </c>
    </row>
    <row r="158" spans="1:16" s="1" customFormat="1" ht="19.7" customHeight="1" x14ac:dyDescent="0.2">
      <c r="A158" s="4" t="s">
        <v>30</v>
      </c>
      <c r="B158" s="4" t="s">
        <v>104</v>
      </c>
      <c r="C158" s="35">
        <v>4511010000</v>
      </c>
      <c r="D158" s="12" t="s">
        <v>313</v>
      </c>
      <c r="E158" s="36" t="s">
        <v>306</v>
      </c>
      <c r="F158" s="12" t="s">
        <v>307</v>
      </c>
      <c r="H158" s="5"/>
      <c r="I158" s="5"/>
      <c r="J158" s="5"/>
      <c r="K158" s="6"/>
      <c r="M158" s="5">
        <v>2605.73</v>
      </c>
      <c r="N158" s="5">
        <v>4711.83</v>
      </c>
      <c r="O158" s="7">
        <v>-2106.1</v>
      </c>
      <c r="P158" s="6">
        <v>-0.44698132148231101</v>
      </c>
    </row>
    <row r="159" spans="1:16" s="1" customFormat="1" ht="19.7" customHeight="1" x14ac:dyDescent="0.2">
      <c r="A159" s="4" t="s">
        <v>30</v>
      </c>
      <c r="B159" s="4" t="s">
        <v>104</v>
      </c>
      <c r="C159" s="35">
        <v>4511010000</v>
      </c>
      <c r="D159" s="12" t="s">
        <v>313</v>
      </c>
      <c r="E159" s="36" t="s">
        <v>209</v>
      </c>
      <c r="F159" s="12" t="s">
        <v>210</v>
      </c>
      <c r="H159" s="5"/>
      <c r="I159" s="5"/>
      <c r="J159" s="5"/>
      <c r="K159" s="6"/>
      <c r="M159" s="5"/>
      <c r="N159" s="5">
        <v>2440.35</v>
      </c>
      <c r="O159" s="7">
        <v>-2440.35</v>
      </c>
      <c r="P159" s="6">
        <v>-1</v>
      </c>
    </row>
    <row r="160" spans="1:16" s="1" customFormat="1" ht="19.7" customHeight="1" x14ac:dyDescent="0.2">
      <c r="A160" s="4" t="s">
        <v>30</v>
      </c>
      <c r="B160" s="4" t="s">
        <v>104</v>
      </c>
      <c r="C160" s="35">
        <v>4511010000</v>
      </c>
      <c r="D160" s="12" t="s">
        <v>313</v>
      </c>
      <c r="E160" s="36" t="s">
        <v>241</v>
      </c>
      <c r="F160" s="12" t="s">
        <v>242</v>
      </c>
      <c r="H160" s="5"/>
      <c r="I160" s="5"/>
      <c r="J160" s="5"/>
      <c r="K160" s="6"/>
      <c r="M160" s="5"/>
      <c r="N160" s="5">
        <v>130.19999999999999</v>
      </c>
      <c r="O160" s="7">
        <v>-130.19999999999999</v>
      </c>
      <c r="P160" s="6">
        <v>-1</v>
      </c>
    </row>
    <row r="161" spans="1:16" s="1" customFormat="1" ht="19.7" customHeight="1" x14ac:dyDescent="0.2">
      <c r="A161" s="4" t="s">
        <v>30</v>
      </c>
      <c r="B161" s="4" t="s">
        <v>104</v>
      </c>
      <c r="C161" s="35">
        <v>4511020000</v>
      </c>
      <c r="D161" s="12" t="s">
        <v>314</v>
      </c>
      <c r="E161" s="36" t="s">
        <v>315</v>
      </c>
      <c r="F161" s="12" t="s">
        <v>316</v>
      </c>
      <c r="H161" s="5"/>
      <c r="I161" s="5"/>
      <c r="J161" s="5"/>
      <c r="K161" s="6"/>
      <c r="M161" s="5"/>
      <c r="N161" s="5">
        <v>2503.7199999999998</v>
      </c>
      <c r="O161" s="7">
        <v>-2503.7199999999998</v>
      </c>
      <c r="P161" s="6">
        <v>-1</v>
      </c>
    </row>
    <row r="162" spans="1:16" s="1" customFormat="1" ht="19.7" customHeight="1" x14ac:dyDescent="0.2">
      <c r="A162" s="4" t="s">
        <v>30</v>
      </c>
      <c r="B162" s="4" t="s">
        <v>104</v>
      </c>
      <c r="C162" s="35">
        <v>4511020000</v>
      </c>
      <c r="D162" s="12" t="s">
        <v>314</v>
      </c>
      <c r="E162" s="36" t="s">
        <v>317</v>
      </c>
      <c r="F162" s="12" t="s">
        <v>318</v>
      </c>
      <c r="H162" s="5"/>
      <c r="I162" s="5"/>
      <c r="J162" s="5"/>
      <c r="K162" s="6"/>
      <c r="M162" s="5">
        <v>1210.6500000000001</v>
      </c>
      <c r="N162" s="5"/>
      <c r="O162" s="5">
        <v>1210.6500000000001</v>
      </c>
      <c r="P162" s="6"/>
    </row>
    <row r="163" spans="1:16" s="1" customFormat="1" ht="19.7" customHeight="1" x14ac:dyDescent="0.2">
      <c r="A163" s="4" t="s">
        <v>30</v>
      </c>
      <c r="B163" s="4" t="s">
        <v>104</v>
      </c>
      <c r="C163" s="35">
        <v>4511020000</v>
      </c>
      <c r="D163" s="12" t="s">
        <v>314</v>
      </c>
      <c r="E163" s="36" t="s">
        <v>170</v>
      </c>
      <c r="F163" s="12" t="s">
        <v>171</v>
      </c>
      <c r="H163" s="5"/>
      <c r="I163" s="5"/>
      <c r="J163" s="5"/>
      <c r="K163" s="6"/>
      <c r="M163" s="5">
        <v>2236</v>
      </c>
      <c r="N163" s="5">
        <v>5186.82</v>
      </c>
      <c r="O163" s="7">
        <v>-2950.82</v>
      </c>
      <c r="P163" s="6">
        <v>-0.56890734592679104</v>
      </c>
    </row>
    <row r="164" spans="1:16" s="1" customFormat="1" ht="19.7" customHeight="1" x14ac:dyDescent="0.2">
      <c r="A164" s="4" t="s">
        <v>30</v>
      </c>
      <c r="B164" s="4" t="s">
        <v>104</v>
      </c>
      <c r="C164" s="35">
        <v>4511020000</v>
      </c>
      <c r="D164" s="12" t="s">
        <v>314</v>
      </c>
      <c r="E164" s="36" t="s">
        <v>235</v>
      </c>
      <c r="F164" s="12" t="s">
        <v>236</v>
      </c>
      <c r="H164" s="5">
        <v>399.98</v>
      </c>
      <c r="I164" s="5"/>
      <c r="J164" s="5">
        <v>399.98</v>
      </c>
      <c r="K164" s="6"/>
      <c r="M164" s="5">
        <v>399.98</v>
      </c>
      <c r="N164" s="5"/>
      <c r="O164" s="5">
        <v>399.98</v>
      </c>
      <c r="P164" s="6"/>
    </row>
    <row r="165" spans="1:16" s="1" customFormat="1" ht="19.7" customHeight="1" x14ac:dyDescent="0.2">
      <c r="A165" s="4" t="s">
        <v>30</v>
      </c>
      <c r="B165" s="4" t="s">
        <v>104</v>
      </c>
      <c r="C165" s="35">
        <v>4511020000</v>
      </c>
      <c r="D165" s="12" t="s">
        <v>314</v>
      </c>
      <c r="E165" s="36" t="s">
        <v>319</v>
      </c>
      <c r="F165" s="12" t="s">
        <v>320</v>
      </c>
      <c r="H165" s="5"/>
      <c r="I165" s="5"/>
      <c r="J165" s="5"/>
      <c r="K165" s="6"/>
      <c r="M165" s="5"/>
      <c r="N165" s="5">
        <v>1000</v>
      </c>
      <c r="O165" s="7">
        <v>-1000</v>
      </c>
      <c r="P165" s="6">
        <v>-1</v>
      </c>
    </row>
    <row r="166" spans="1:16" s="1" customFormat="1" ht="19.7" customHeight="1" x14ac:dyDescent="0.2">
      <c r="A166" s="4" t="s">
        <v>30</v>
      </c>
      <c r="B166" s="4" t="s">
        <v>104</v>
      </c>
      <c r="C166" s="35">
        <v>4511020000</v>
      </c>
      <c r="D166" s="12" t="s">
        <v>314</v>
      </c>
      <c r="E166" s="36" t="s">
        <v>321</v>
      </c>
      <c r="F166" s="12" t="s">
        <v>322</v>
      </c>
      <c r="H166" s="5"/>
      <c r="I166" s="5"/>
      <c r="J166" s="5"/>
      <c r="K166" s="6"/>
      <c r="M166" s="5">
        <v>397.33</v>
      </c>
      <c r="N166" s="5"/>
      <c r="O166" s="5">
        <v>397.33</v>
      </c>
      <c r="P166" s="6"/>
    </row>
    <row r="167" spans="1:16" s="1" customFormat="1" ht="19.7" customHeight="1" x14ac:dyDescent="0.2">
      <c r="A167" s="4" t="s">
        <v>30</v>
      </c>
      <c r="B167" s="4" t="s">
        <v>104</v>
      </c>
      <c r="C167" s="35">
        <v>4520020006</v>
      </c>
      <c r="D167" s="12" t="s">
        <v>323</v>
      </c>
      <c r="E167" s="36" t="s">
        <v>317</v>
      </c>
      <c r="F167" s="12" t="s">
        <v>318</v>
      </c>
      <c r="H167" s="5"/>
      <c r="I167" s="5"/>
      <c r="J167" s="5"/>
      <c r="K167" s="6"/>
      <c r="M167" s="5"/>
      <c r="N167" s="5">
        <v>130</v>
      </c>
      <c r="O167" s="7">
        <v>-130</v>
      </c>
      <c r="P167" s="6">
        <v>-1</v>
      </c>
    </row>
    <row r="168" spans="1:16" s="1" customFormat="1" ht="19.7" customHeight="1" x14ac:dyDescent="0.2">
      <c r="A168" s="4" t="s">
        <v>30</v>
      </c>
      <c r="B168" s="4" t="s">
        <v>104</v>
      </c>
      <c r="C168" s="35">
        <v>4530010000</v>
      </c>
      <c r="D168" s="12" t="s">
        <v>324</v>
      </c>
      <c r="E168" s="36" t="s">
        <v>201</v>
      </c>
      <c r="F168" s="12" t="s">
        <v>202</v>
      </c>
      <c r="H168" s="5">
        <v>240</v>
      </c>
      <c r="I168" s="5"/>
      <c r="J168" s="5">
        <v>240</v>
      </c>
      <c r="K168" s="6"/>
      <c r="M168" s="5">
        <v>0</v>
      </c>
      <c r="N168" s="5"/>
      <c r="O168" s="5">
        <v>0</v>
      </c>
      <c r="P168" s="6"/>
    </row>
    <row r="169" spans="1:16" s="1" customFormat="1" ht="19.7" customHeight="1" x14ac:dyDescent="0.2">
      <c r="A169" s="4" t="s">
        <v>30</v>
      </c>
      <c r="B169" s="4" t="s">
        <v>104</v>
      </c>
      <c r="C169" s="35">
        <v>4530010000</v>
      </c>
      <c r="D169" s="12" t="s">
        <v>324</v>
      </c>
      <c r="E169" s="36" t="s">
        <v>185</v>
      </c>
      <c r="F169" s="12" t="s">
        <v>186</v>
      </c>
      <c r="H169" s="5"/>
      <c r="I169" s="5"/>
      <c r="J169" s="5"/>
      <c r="K169" s="6"/>
      <c r="M169" s="7">
        <v>-2.5</v>
      </c>
      <c r="N169" s="5">
        <v>0</v>
      </c>
      <c r="O169" s="7">
        <v>-2.5</v>
      </c>
      <c r="P169" s="6"/>
    </row>
    <row r="170" spans="1:16" s="1" customFormat="1" ht="19.7" customHeight="1" x14ac:dyDescent="0.2">
      <c r="A170" s="4" t="s">
        <v>30</v>
      </c>
      <c r="B170" s="4" t="s">
        <v>104</v>
      </c>
      <c r="C170" s="35">
        <v>4530010000</v>
      </c>
      <c r="D170" s="12" t="s">
        <v>324</v>
      </c>
      <c r="E170" s="36" t="s">
        <v>209</v>
      </c>
      <c r="F170" s="12" t="s">
        <v>210</v>
      </c>
      <c r="H170" s="7">
        <v>-300</v>
      </c>
      <c r="I170" s="5"/>
      <c r="J170" s="7">
        <v>-300</v>
      </c>
      <c r="K170" s="6"/>
      <c r="M170" s="7">
        <v>-300</v>
      </c>
      <c r="N170" s="5"/>
      <c r="O170" s="7">
        <v>-300</v>
      </c>
      <c r="P170" s="6"/>
    </row>
    <row r="171" spans="1:16" s="1" customFormat="1" ht="19.7" customHeight="1" x14ac:dyDescent="0.2">
      <c r="A171" s="4" t="s">
        <v>30</v>
      </c>
      <c r="B171" s="4" t="s">
        <v>104</v>
      </c>
      <c r="C171" s="35">
        <v>4530010000</v>
      </c>
      <c r="D171" s="12" t="s">
        <v>324</v>
      </c>
      <c r="E171" s="36" t="s">
        <v>325</v>
      </c>
      <c r="F171" s="12" t="s">
        <v>326</v>
      </c>
      <c r="H171" s="5"/>
      <c r="I171" s="5">
        <v>4396.38</v>
      </c>
      <c r="J171" s="7">
        <v>-4396.38</v>
      </c>
      <c r="K171" s="6">
        <v>-1</v>
      </c>
      <c r="M171" s="5"/>
      <c r="N171" s="5">
        <v>0</v>
      </c>
      <c r="O171" s="5">
        <v>0</v>
      </c>
      <c r="P171" s="6"/>
    </row>
    <row r="172" spans="1:16" s="1" customFormat="1" ht="19.7" customHeight="1" x14ac:dyDescent="0.2">
      <c r="A172" s="4" t="s">
        <v>30</v>
      </c>
      <c r="B172" s="4" t="s">
        <v>104</v>
      </c>
      <c r="C172" s="35">
        <v>4530010000</v>
      </c>
      <c r="D172" s="12" t="s">
        <v>324</v>
      </c>
      <c r="E172" s="36" t="s">
        <v>249</v>
      </c>
      <c r="F172" s="12" t="s">
        <v>250</v>
      </c>
      <c r="H172" s="5"/>
      <c r="I172" s="5"/>
      <c r="J172" s="5"/>
      <c r="K172" s="6"/>
      <c r="M172" s="5">
        <v>0</v>
      </c>
      <c r="N172" s="7">
        <v>-100</v>
      </c>
      <c r="O172" s="5">
        <v>100</v>
      </c>
      <c r="P172" s="6">
        <v>-1</v>
      </c>
    </row>
    <row r="173" spans="1:16" s="1" customFormat="1" ht="19.7" customHeight="1" x14ac:dyDescent="0.2">
      <c r="A173" s="4" t="s">
        <v>30</v>
      </c>
      <c r="B173" s="4" t="s">
        <v>104</v>
      </c>
      <c r="C173" s="35">
        <v>4530010000</v>
      </c>
      <c r="D173" s="12" t="s">
        <v>324</v>
      </c>
      <c r="E173" s="36" t="s">
        <v>179</v>
      </c>
      <c r="F173" s="12" t="s">
        <v>180</v>
      </c>
      <c r="H173" s="7">
        <v>-800</v>
      </c>
      <c r="I173" s="5"/>
      <c r="J173" s="7">
        <v>-800</v>
      </c>
      <c r="K173" s="6"/>
      <c r="M173" s="7">
        <v>-800</v>
      </c>
      <c r="N173" s="5"/>
      <c r="O173" s="7">
        <v>-800</v>
      </c>
      <c r="P173" s="6"/>
    </row>
    <row r="174" spans="1:16" s="1" customFormat="1" ht="19.7" customHeight="1" x14ac:dyDescent="0.2">
      <c r="A174" s="4" t="s">
        <v>30</v>
      </c>
      <c r="B174" s="4" t="s">
        <v>104</v>
      </c>
      <c r="C174" s="35">
        <v>4530020000</v>
      </c>
      <c r="D174" s="12" t="s">
        <v>327</v>
      </c>
      <c r="E174" s="36" t="s">
        <v>135</v>
      </c>
      <c r="F174" s="12" t="s">
        <v>136</v>
      </c>
      <c r="H174" s="7">
        <v>-50416.1</v>
      </c>
      <c r="I174" s="7">
        <v>-660479.18999999994</v>
      </c>
      <c r="J174" s="5">
        <v>610063.09</v>
      </c>
      <c r="K174" s="6">
        <v>-0.92366739064102799</v>
      </c>
      <c r="M174" s="7">
        <v>-50501.330000000104</v>
      </c>
      <c r="N174" s="7">
        <v>-1267821.1100000001</v>
      </c>
      <c r="O174" s="5">
        <v>1217319.78</v>
      </c>
      <c r="P174" s="6">
        <v>-0.96016683300059602</v>
      </c>
    </row>
    <row r="175" spans="1:16" s="1" customFormat="1" ht="19.7" customHeight="1" x14ac:dyDescent="0.2">
      <c r="A175" s="4" t="s">
        <v>30</v>
      </c>
      <c r="B175" s="4" t="s">
        <v>104</v>
      </c>
      <c r="C175" s="35">
        <v>4530130000</v>
      </c>
      <c r="D175" s="12" t="s">
        <v>328</v>
      </c>
      <c r="E175" s="36" t="s">
        <v>183</v>
      </c>
      <c r="F175" s="12" t="s">
        <v>184</v>
      </c>
      <c r="H175" s="5"/>
      <c r="I175" s="5">
        <v>295</v>
      </c>
      <c r="J175" s="7">
        <v>-295</v>
      </c>
      <c r="K175" s="6">
        <v>-1</v>
      </c>
      <c r="M175" s="5">
        <v>2843.55</v>
      </c>
      <c r="N175" s="5">
        <v>295</v>
      </c>
      <c r="O175" s="5">
        <v>2548.5500000000002</v>
      </c>
      <c r="P175" s="6">
        <v>8.6391525423728801</v>
      </c>
    </row>
    <row r="176" spans="1:16" s="1" customFormat="1" ht="19.7" customHeight="1" x14ac:dyDescent="0.2">
      <c r="A176" s="4" t="s">
        <v>30</v>
      </c>
      <c r="B176" s="4" t="s">
        <v>104</v>
      </c>
      <c r="C176" s="35">
        <v>4530150000</v>
      </c>
      <c r="D176" s="12" t="s">
        <v>329</v>
      </c>
      <c r="E176" s="36" t="s">
        <v>158</v>
      </c>
      <c r="F176" s="12" t="s">
        <v>159</v>
      </c>
      <c r="H176" s="5"/>
      <c r="I176" s="5"/>
      <c r="J176" s="5"/>
      <c r="K176" s="6"/>
      <c r="M176" s="5">
        <v>758.75</v>
      </c>
      <c r="N176" s="5"/>
      <c r="O176" s="5">
        <v>758.75</v>
      </c>
      <c r="P176" s="6"/>
    </row>
    <row r="177" spans="1:16" s="1" customFormat="1" ht="19.7" customHeight="1" x14ac:dyDescent="0.2">
      <c r="A177" s="4" t="s">
        <v>30</v>
      </c>
      <c r="B177" s="4" t="s">
        <v>104</v>
      </c>
      <c r="C177" s="35">
        <v>4536010000</v>
      </c>
      <c r="D177" s="12" t="s">
        <v>330</v>
      </c>
      <c r="E177" s="36" t="s">
        <v>176</v>
      </c>
      <c r="F177" s="12" t="s">
        <v>177</v>
      </c>
      <c r="H177" s="5"/>
      <c r="I177" s="5">
        <v>3574</v>
      </c>
      <c r="J177" s="7">
        <v>-3574</v>
      </c>
      <c r="K177" s="6">
        <v>-1</v>
      </c>
      <c r="M177" s="5"/>
      <c r="N177" s="5">
        <v>4608.88</v>
      </c>
      <c r="O177" s="7">
        <v>-4608.88</v>
      </c>
      <c r="P177" s="6">
        <v>-1</v>
      </c>
    </row>
    <row r="178" spans="1:16" s="1" customFormat="1" ht="19.7" customHeight="1" x14ac:dyDescent="0.2">
      <c r="A178" s="4" t="s">
        <v>30</v>
      </c>
      <c r="B178" s="4" t="s">
        <v>104</v>
      </c>
      <c r="C178" s="35">
        <v>4536030001</v>
      </c>
      <c r="D178" s="12" t="s">
        <v>331</v>
      </c>
      <c r="E178" s="36" t="s">
        <v>170</v>
      </c>
      <c r="F178" s="12" t="s">
        <v>171</v>
      </c>
      <c r="H178" s="5"/>
      <c r="I178" s="5">
        <v>4335</v>
      </c>
      <c r="J178" s="7">
        <v>-4335</v>
      </c>
      <c r="K178" s="6">
        <v>-1</v>
      </c>
      <c r="M178" s="5"/>
      <c r="N178" s="5">
        <v>4335</v>
      </c>
      <c r="O178" s="7">
        <v>-4335</v>
      </c>
      <c r="P178" s="6">
        <v>-1</v>
      </c>
    </row>
    <row r="179" spans="1:16" s="1" customFormat="1" ht="19.7" customHeight="1" x14ac:dyDescent="0.2">
      <c r="A179" s="4" t="s">
        <v>30</v>
      </c>
      <c r="B179" s="4" t="s">
        <v>104</v>
      </c>
      <c r="C179" s="35">
        <v>4890070000</v>
      </c>
      <c r="D179" s="12" t="s">
        <v>332</v>
      </c>
      <c r="E179" s="36" t="s">
        <v>235</v>
      </c>
      <c r="F179" s="12" t="s">
        <v>236</v>
      </c>
      <c r="H179" s="5"/>
      <c r="I179" s="5"/>
      <c r="J179" s="5"/>
      <c r="K179" s="6"/>
      <c r="M179" s="5">
        <v>1221.57</v>
      </c>
      <c r="N179" s="5"/>
      <c r="O179" s="5">
        <v>1221.57</v>
      </c>
      <c r="P179" s="6"/>
    </row>
    <row r="180" spans="1:16" s="1" customFormat="1" ht="19.7" customHeight="1" x14ac:dyDescent="0.2">
      <c r="A180" s="37"/>
      <c r="B180" s="37"/>
      <c r="C180" s="38"/>
      <c r="D180" s="16"/>
      <c r="E180" s="38"/>
      <c r="F180" s="8" t="s">
        <v>333</v>
      </c>
      <c r="G180" s="9"/>
      <c r="H180" s="10">
        <v>3374.54000000001</v>
      </c>
      <c r="I180" s="15">
        <v>-491184.56</v>
      </c>
      <c r="J180" s="10">
        <v>494559.1</v>
      </c>
      <c r="K180" s="11">
        <v>-1.00687020780946</v>
      </c>
      <c r="L180" s="9"/>
      <c r="M180" s="10">
        <v>880195.66000000201</v>
      </c>
      <c r="N180" s="15">
        <v>-434571.05000000098</v>
      </c>
      <c r="O180" s="10">
        <v>1314766.71</v>
      </c>
      <c r="P180" s="11">
        <v>-3.0254355645641802</v>
      </c>
    </row>
    <row r="181" spans="1:16" s="1" customFormat="1" ht="11.1" customHeight="1" x14ac:dyDescent="0.2">
      <c r="A181" s="14"/>
      <c r="B181" s="14"/>
      <c r="C181" s="14"/>
      <c r="D181" s="14"/>
      <c r="E181" s="14"/>
      <c r="F181" s="14"/>
      <c r="G181" s="14"/>
      <c r="H181" s="14"/>
      <c r="I181" s="14"/>
      <c r="J181" s="14"/>
      <c r="K181" s="14"/>
      <c r="L181" s="14"/>
      <c r="M181" s="14"/>
      <c r="N181" s="14"/>
      <c r="O181" s="14"/>
      <c r="P181" s="14"/>
    </row>
    <row r="182" spans="1:16" s="1" customFormat="1" ht="19.7" customHeight="1" x14ac:dyDescent="0.2">
      <c r="A182" s="4" t="s">
        <v>30</v>
      </c>
      <c r="B182" s="4" t="s">
        <v>98</v>
      </c>
      <c r="C182" s="35">
        <v>4060100001</v>
      </c>
      <c r="D182" s="12" t="s">
        <v>334</v>
      </c>
      <c r="E182" s="36" t="s">
        <v>135</v>
      </c>
      <c r="F182" s="12" t="s">
        <v>136</v>
      </c>
      <c r="H182" s="5">
        <v>104755.86</v>
      </c>
      <c r="I182" s="5">
        <v>85774</v>
      </c>
      <c r="J182" s="5">
        <v>18981.86</v>
      </c>
      <c r="K182" s="6">
        <v>0.221300860400588</v>
      </c>
      <c r="M182" s="5">
        <v>400701.77</v>
      </c>
      <c r="N182" s="5">
        <v>344625.64</v>
      </c>
      <c r="O182" s="5">
        <v>56076.13</v>
      </c>
      <c r="P182" s="6">
        <v>0.16271607069050301</v>
      </c>
    </row>
    <row r="183" spans="1:16" s="1" customFormat="1" ht="19.7" customHeight="1" x14ac:dyDescent="0.2">
      <c r="A183" s="37"/>
      <c r="B183" s="37"/>
      <c r="C183" s="38"/>
      <c r="D183" s="16"/>
      <c r="E183" s="38"/>
      <c r="F183" s="8" t="s">
        <v>335</v>
      </c>
      <c r="G183" s="9"/>
      <c r="H183" s="10">
        <v>104755.86</v>
      </c>
      <c r="I183" s="10">
        <v>85774</v>
      </c>
      <c r="J183" s="10">
        <v>18981.86</v>
      </c>
      <c r="K183" s="11">
        <v>0.221300860400588</v>
      </c>
      <c r="L183" s="9"/>
      <c r="M183" s="10">
        <v>400701.77</v>
      </c>
      <c r="N183" s="10">
        <v>344625.64</v>
      </c>
      <c r="O183" s="10">
        <v>56076.13</v>
      </c>
      <c r="P183" s="11">
        <v>0.16271607069050301</v>
      </c>
    </row>
    <row r="184" spans="1:16" s="1" customFormat="1" ht="11.1" customHeight="1" x14ac:dyDescent="0.2">
      <c r="A184" s="14"/>
      <c r="B184" s="14"/>
      <c r="C184" s="14"/>
      <c r="D184" s="14"/>
      <c r="E184" s="14"/>
      <c r="F184" s="14"/>
      <c r="G184" s="14"/>
      <c r="H184" s="14"/>
      <c r="I184" s="14"/>
      <c r="J184" s="14"/>
      <c r="K184" s="14"/>
      <c r="L184" s="14"/>
      <c r="M184" s="14"/>
      <c r="N184" s="14"/>
      <c r="O184" s="14"/>
      <c r="P184" s="14"/>
    </row>
    <row r="185" spans="1:16" s="1" customFormat="1" ht="19.7" customHeight="1" x14ac:dyDescent="0.2">
      <c r="A185" s="4" t="s">
        <v>30</v>
      </c>
      <c r="B185" s="4" t="s">
        <v>99</v>
      </c>
      <c r="C185" s="35">
        <v>4430030000</v>
      </c>
      <c r="D185" s="12" t="s">
        <v>336</v>
      </c>
      <c r="E185" s="36" t="s">
        <v>337</v>
      </c>
      <c r="F185" s="12" t="s">
        <v>338</v>
      </c>
      <c r="H185" s="5"/>
      <c r="I185" s="5">
        <v>4000</v>
      </c>
      <c r="J185" s="7">
        <v>-4000</v>
      </c>
      <c r="K185" s="6">
        <v>-1</v>
      </c>
      <c r="M185" s="5"/>
      <c r="N185" s="5">
        <v>4000</v>
      </c>
      <c r="O185" s="7">
        <v>-4000</v>
      </c>
      <c r="P185" s="6">
        <v>-1</v>
      </c>
    </row>
    <row r="186" spans="1:16" s="1" customFormat="1" ht="19.7" customHeight="1" x14ac:dyDescent="0.2">
      <c r="A186" s="37"/>
      <c r="B186" s="37"/>
      <c r="C186" s="38"/>
      <c r="D186" s="16"/>
      <c r="E186" s="38"/>
      <c r="F186" s="8" t="s">
        <v>339</v>
      </c>
      <c r="G186" s="9"/>
      <c r="H186" s="10"/>
      <c r="I186" s="10">
        <v>4000</v>
      </c>
      <c r="J186" s="15">
        <v>-4000</v>
      </c>
      <c r="K186" s="11">
        <v>-1</v>
      </c>
      <c r="L186" s="9"/>
      <c r="M186" s="10"/>
      <c r="N186" s="10">
        <v>4000</v>
      </c>
      <c r="O186" s="15">
        <v>-4000</v>
      </c>
      <c r="P186" s="11">
        <v>-1</v>
      </c>
    </row>
    <row r="187" spans="1:16" s="1" customFormat="1" ht="11.1" customHeight="1" x14ac:dyDescent="0.2">
      <c r="A187" s="14"/>
      <c r="B187" s="14"/>
      <c r="C187" s="14"/>
      <c r="D187" s="14"/>
      <c r="E187" s="14"/>
      <c r="F187" s="14"/>
      <c r="G187" s="14"/>
      <c r="H187" s="14"/>
      <c r="I187" s="14"/>
      <c r="J187" s="14"/>
      <c r="K187" s="14"/>
      <c r="L187" s="14"/>
      <c r="M187" s="14"/>
      <c r="N187" s="14"/>
      <c r="O187" s="14"/>
      <c r="P187" s="14"/>
    </row>
    <row r="188" spans="1:16" s="1" customFormat="1" ht="19.7" customHeight="1" x14ac:dyDescent="0.2">
      <c r="A188" s="4" t="s">
        <v>30</v>
      </c>
      <c r="B188" s="4" t="s">
        <v>100</v>
      </c>
      <c r="C188" s="35">
        <v>4020050000</v>
      </c>
      <c r="D188" s="12" t="s">
        <v>340</v>
      </c>
      <c r="E188" s="36" t="s">
        <v>135</v>
      </c>
      <c r="F188" s="12" t="s">
        <v>136</v>
      </c>
      <c r="H188" s="7">
        <v>-81381.97</v>
      </c>
      <c r="I188" s="5">
        <v>20149.490000000002</v>
      </c>
      <c r="J188" s="7">
        <v>-101531.46</v>
      </c>
      <c r="K188" s="6">
        <v>-5.0389096696740197</v>
      </c>
      <c r="M188" s="7">
        <v>-119083.43</v>
      </c>
      <c r="N188" s="5">
        <v>19468.12</v>
      </c>
      <c r="O188" s="7">
        <v>-138551.54999999999</v>
      </c>
      <c r="P188" s="6">
        <v>-7.1168428178992098</v>
      </c>
    </row>
    <row r="189" spans="1:16" s="1" customFormat="1" ht="19.7" customHeight="1" x14ac:dyDescent="0.2">
      <c r="A189" s="37"/>
      <c r="B189" s="37"/>
      <c r="C189" s="38"/>
      <c r="D189" s="16"/>
      <c r="E189" s="38"/>
      <c r="F189" s="8" t="s">
        <v>341</v>
      </c>
      <c r="G189" s="9"/>
      <c r="H189" s="15">
        <v>-81381.97</v>
      </c>
      <c r="I189" s="10">
        <v>20149.490000000002</v>
      </c>
      <c r="J189" s="15">
        <v>-101531.46</v>
      </c>
      <c r="K189" s="11">
        <v>-5.0389096696740197</v>
      </c>
      <c r="L189" s="9"/>
      <c r="M189" s="15">
        <v>-119083.43</v>
      </c>
      <c r="N189" s="10">
        <v>19468.12</v>
      </c>
      <c r="O189" s="15">
        <v>-138551.54999999999</v>
      </c>
      <c r="P189" s="11">
        <v>-7.1168428178992098</v>
      </c>
    </row>
    <row r="190" spans="1:16" s="1" customFormat="1" ht="11.1" customHeight="1" x14ac:dyDescent="0.2">
      <c r="A190" s="14"/>
      <c r="B190" s="14"/>
      <c r="C190" s="14"/>
      <c r="D190" s="14"/>
      <c r="E190" s="14"/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4"/>
    </row>
    <row r="191" spans="1:16" s="1" customFormat="1" ht="19.7" customHeight="1" x14ac:dyDescent="0.2">
      <c r="A191" s="4" t="s">
        <v>30</v>
      </c>
      <c r="B191" s="4" t="s">
        <v>101</v>
      </c>
      <c r="C191" s="35">
        <v>4530160000</v>
      </c>
      <c r="D191" s="12" t="s">
        <v>342</v>
      </c>
      <c r="E191" s="36" t="s">
        <v>183</v>
      </c>
      <c r="F191" s="12" t="s">
        <v>184</v>
      </c>
      <c r="H191" s="5">
        <v>62045.33</v>
      </c>
      <c r="I191" s="5">
        <v>40998.339999999997</v>
      </c>
      <c r="J191" s="5">
        <v>21046.99</v>
      </c>
      <c r="K191" s="6">
        <v>0.51336200441286195</v>
      </c>
      <c r="M191" s="5">
        <v>269775.31</v>
      </c>
      <c r="N191" s="5">
        <v>235938.43</v>
      </c>
      <c r="O191" s="5">
        <v>33836.879999999997</v>
      </c>
      <c r="P191" s="6">
        <v>0.14341402543027901</v>
      </c>
    </row>
    <row r="192" spans="1:16" s="1" customFormat="1" ht="19.7" customHeight="1" x14ac:dyDescent="0.2">
      <c r="A192" s="37"/>
      <c r="B192" s="37"/>
      <c r="C192" s="38"/>
      <c r="D192" s="16"/>
      <c r="E192" s="38"/>
      <c r="F192" s="8" t="s">
        <v>343</v>
      </c>
      <c r="G192" s="9"/>
      <c r="H192" s="10">
        <v>62045.33</v>
      </c>
      <c r="I192" s="10">
        <v>40998.339999999997</v>
      </c>
      <c r="J192" s="10">
        <v>21046.99</v>
      </c>
      <c r="K192" s="11">
        <v>0.51336200441286195</v>
      </c>
      <c r="L192" s="9"/>
      <c r="M192" s="10">
        <v>269775.31</v>
      </c>
      <c r="N192" s="10">
        <v>235938.43</v>
      </c>
      <c r="O192" s="10">
        <v>33836.879999999997</v>
      </c>
      <c r="P192" s="11">
        <v>0.14341402543027901</v>
      </c>
    </row>
    <row r="193" spans="1:16" s="1" customFormat="1" ht="11.1" customHeight="1" x14ac:dyDescent="0.2">
      <c r="A193" s="14"/>
      <c r="B193" s="14"/>
      <c r="C193" s="14"/>
      <c r="D193" s="14"/>
      <c r="E193" s="14"/>
      <c r="F193" s="14"/>
      <c r="G193" s="14"/>
      <c r="H193" s="14"/>
      <c r="I193" s="14"/>
      <c r="J193" s="14"/>
      <c r="K193" s="14"/>
      <c r="L193" s="14"/>
      <c r="M193" s="14"/>
      <c r="N193" s="14"/>
      <c r="O193" s="14"/>
      <c r="P193" s="14"/>
    </row>
    <row r="194" spans="1:16" s="1" customFormat="1" ht="19.7" customHeight="1" x14ac:dyDescent="0.2">
      <c r="A194" s="4" t="s">
        <v>30</v>
      </c>
      <c r="B194" s="4" t="s">
        <v>102</v>
      </c>
      <c r="C194" s="35">
        <v>4890230000</v>
      </c>
      <c r="D194" s="12" t="s">
        <v>344</v>
      </c>
      <c r="E194" s="36" t="s">
        <v>245</v>
      </c>
      <c r="F194" s="12" t="s">
        <v>246</v>
      </c>
      <c r="H194" s="5"/>
      <c r="I194" s="5"/>
      <c r="J194" s="5"/>
      <c r="K194" s="6"/>
      <c r="M194" s="7">
        <v>-120046.35</v>
      </c>
      <c r="N194" s="5"/>
      <c r="O194" s="7">
        <v>-120046.35</v>
      </c>
      <c r="P194" s="6"/>
    </row>
    <row r="195" spans="1:16" s="1" customFormat="1" ht="19.7" customHeight="1" x14ac:dyDescent="0.2">
      <c r="A195" s="4" t="s">
        <v>30</v>
      </c>
      <c r="B195" s="4" t="s">
        <v>102</v>
      </c>
      <c r="C195" s="35">
        <v>4890230000</v>
      </c>
      <c r="D195" s="12" t="s">
        <v>344</v>
      </c>
      <c r="E195" s="36" t="s">
        <v>345</v>
      </c>
      <c r="F195" s="12" t="s">
        <v>346</v>
      </c>
      <c r="H195" s="5"/>
      <c r="I195" s="5"/>
      <c r="J195" s="5"/>
      <c r="K195" s="6"/>
      <c r="M195" s="5">
        <v>1500627.82</v>
      </c>
      <c r="N195" s="5"/>
      <c r="O195" s="5">
        <v>1500627.82</v>
      </c>
      <c r="P195" s="6"/>
    </row>
    <row r="196" spans="1:16" s="1" customFormat="1" ht="19.7" customHeight="1" x14ac:dyDescent="0.2">
      <c r="A196" s="4" t="s">
        <v>30</v>
      </c>
      <c r="B196" s="4" t="s">
        <v>102</v>
      </c>
      <c r="C196" s="35">
        <v>4890230001</v>
      </c>
      <c r="D196" s="12" t="s">
        <v>347</v>
      </c>
      <c r="E196" s="36" t="s">
        <v>170</v>
      </c>
      <c r="F196" s="12" t="s">
        <v>171</v>
      </c>
      <c r="H196" s="5"/>
      <c r="I196" s="5"/>
      <c r="J196" s="5"/>
      <c r="K196" s="6"/>
      <c r="M196" s="5"/>
      <c r="N196" s="5">
        <v>3000</v>
      </c>
      <c r="O196" s="7">
        <v>-3000</v>
      </c>
      <c r="P196" s="6">
        <v>-1</v>
      </c>
    </row>
    <row r="197" spans="1:16" s="1" customFormat="1" ht="19.7" customHeight="1" x14ac:dyDescent="0.2">
      <c r="A197" s="37"/>
      <c r="B197" s="37"/>
      <c r="C197" s="38"/>
      <c r="D197" s="16"/>
      <c r="E197" s="38"/>
      <c r="F197" s="8" t="s">
        <v>348</v>
      </c>
      <c r="G197" s="9"/>
      <c r="H197" s="10"/>
      <c r="I197" s="10"/>
      <c r="J197" s="10"/>
      <c r="K197" s="11"/>
      <c r="L197" s="9"/>
      <c r="M197" s="10">
        <v>1380581.47</v>
      </c>
      <c r="N197" s="10">
        <v>3000</v>
      </c>
      <c r="O197" s="10">
        <v>1377581.47</v>
      </c>
      <c r="P197" s="11">
        <v>459.193823333333</v>
      </c>
    </row>
    <row r="198" spans="1:16" s="1" customFormat="1" ht="11.1" customHeight="1" x14ac:dyDescent="0.2">
      <c r="A198" s="14"/>
      <c r="B198" s="14"/>
      <c r="C198" s="14"/>
      <c r="D198" s="14"/>
      <c r="E198" s="14"/>
      <c r="F198" s="14"/>
      <c r="G198" s="14"/>
      <c r="H198" s="14"/>
      <c r="I198" s="14"/>
      <c r="J198" s="14"/>
      <c r="K198" s="14"/>
      <c r="L198" s="14"/>
      <c r="M198" s="14"/>
      <c r="N198" s="14"/>
      <c r="O198" s="14"/>
      <c r="P198" s="14"/>
    </row>
    <row r="199" spans="1:16" s="1" customFormat="1" ht="19.7" customHeight="1" x14ac:dyDescent="0.2">
      <c r="A199" s="4" t="s">
        <v>30</v>
      </c>
      <c r="B199" s="4" t="s">
        <v>103</v>
      </c>
      <c r="C199" s="35">
        <v>4230030000</v>
      </c>
      <c r="D199" s="12" t="s">
        <v>349</v>
      </c>
      <c r="E199" s="36" t="s">
        <v>166</v>
      </c>
      <c r="F199" s="12" t="s">
        <v>167</v>
      </c>
      <c r="H199" s="5"/>
      <c r="I199" s="5"/>
      <c r="J199" s="5"/>
      <c r="K199" s="6"/>
      <c r="M199" s="5">
        <v>45</v>
      </c>
      <c r="N199" s="5"/>
      <c r="O199" s="5">
        <v>45</v>
      </c>
      <c r="P199" s="6"/>
    </row>
    <row r="200" spans="1:16" s="1" customFormat="1" ht="19.7" customHeight="1" x14ac:dyDescent="0.2">
      <c r="A200" s="4" t="s">
        <v>30</v>
      </c>
      <c r="B200" s="4" t="s">
        <v>103</v>
      </c>
      <c r="C200" s="35">
        <v>4230030000</v>
      </c>
      <c r="D200" s="12" t="s">
        <v>349</v>
      </c>
      <c r="E200" s="36" t="s">
        <v>183</v>
      </c>
      <c r="F200" s="12" t="s">
        <v>184</v>
      </c>
      <c r="H200" s="7">
        <v>-749480.32</v>
      </c>
      <c r="I200" s="7">
        <v>-694743.46</v>
      </c>
      <c r="J200" s="7">
        <v>-54736.86</v>
      </c>
      <c r="K200" s="6">
        <v>7.8787154038125098E-2</v>
      </c>
      <c r="M200" s="5">
        <v>22897799.690000001</v>
      </c>
      <c r="N200" s="5">
        <v>12227624</v>
      </c>
      <c r="O200" s="5">
        <v>10670175.689999999</v>
      </c>
      <c r="P200" s="6">
        <v>0.87262870448093599</v>
      </c>
    </row>
    <row r="201" spans="1:16" s="1" customFormat="1" ht="19.7" customHeight="1" x14ac:dyDescent="0.2">
      <c r="A201" s="37"/>
      <c r="B201" s="37"/>
      <c r="C201" s="38"/>
      <c r="D201" s="16"/>
      <c r="E201" s="38"/>
      <c r="F201" s="8" t="s">
        <v>350</v>
      </c>
      <c r="G201" s="9"/>
      <c r="H201" s="15">
        <v>-749480.32</v>
      </c>
      <c r="I201" s="15">
        <v>-694743.46</v>
      </c>
      <c r="J201" s="15">
        <v>-54736.86</v>
      </c>
      <c r="K201" s="11">
        <v>7.8787154038125098E-2</v>
      </c>
      <c r="L201" s="9"/>
      <c r="M201" s="10">
        <v>22897844.690000001</v>
      </c>
      <c r="N201" s="10">
        <v>12227624</v>
      </c>
      <c r="O201" s="10">
        <v>10670220.689999999</v>
      </c>
      <c r="P201" s="11">
        <v>0.87263238467260695</v>
      </c>
    </row>
    <row r="202" spans="1:16" s="1" customFormat="1" ht="11.1" customHeight="1" x14ac:dyDescent="0.2">
      <c r="A202" s="14"/>
      <c r="B202" s="14"/>
      <c r="C202" s="14"/>
      <c r="D202" s="14"/>
      <c r="E202" s="14"/>
      <c r="F202" s="14"/>
      <c r="G202" s="14"/>
      <c r="H202" s="14"/>
      <c r="I202" s="14"/>
      <c r="J202" s="14"/>
      <c r="K202" s="14"/>
      <c r="L202" s="14"/>
      <c r="M202" s="14"/>
      <c r="N202" s="14"/>
      <c r="O202" s="14"/>
      <c r="P202" s="14"/>
    </row>
    <row r="203" spans="1:16" s="1" customFormat="1" ht="19.7" customHeight="1" x14ac:dyDescent="0.2">
      <c r="A203" s="37"/>
      <c r="B203" s="37"/>
      <c r="C203" s="38"/>
      <c r="D203" s="16"/>
      <c r="E203" s="38"/>
      <c r="F203" s="8" t="s">
        <v>105</v>
      </c>
      <c r="G203" s="9"/>
      <c r="H203" s="10">
        <v>163874.29</v>
      </c>
      <c r="I203" s="10">
        <v>258572.959999999</v>
      </c>
      <c r="J203" s="15">
        <v>-94698.669999999795</v>
      </c>
      <c r="K203" s="11"/>
      <c r="L203" s="9"/>
      <c r="M203" s="10">
        <v>29101283.140000001</v>
      </c>
      <c r="N203" s="10">
        <v>16479508.68</v>
      </c>
      <c r="O203" s="10">
        <v>12621774.460000001</v>
      </c>
      <c r="P203" s="11">
        <v>0.76590720664616396</v>
      </c>
    </row>
    <row r="204" spans="1:16" ht="12.75" x14ac:dyDescent="0.2"/>
    <row r="205" spans="1:16" ht="12.75" x14ac:dyDescent="0.2"/>
  </sheetData>
  <pageMargins left="0.45" right="0.45" top="0.5" bottom="0.6" header="0.3" footer="0.3"/>
  <pageSetup scale="61" fitToHeight="0" orientation="landscape" r:id="rId1"/>
  <headerFooter scaleWithDoc="0" alignWithMargins="0">
    <oddFooter>&amp;L&amp;8Page &amp;P of &amp;N&amp;R&amp;8&amp;F
&amp;A</oddFooter>
  </headerFooter>
  <rowBreaks count="2" manualBreakCount="2">
    <brk id="41" min="1" max="15" man="1"/>
    <brk id="117" min="1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General Fund Revenue Summary</vt:lpstr>
      <vt:lpstr>General Fund Revenue</vt:lpstr>
      <vt:lpstr>Income Tax Details</vt:lpstr>
      <vt:lpstr>Other Funds Revenue</vt:lpstr>
      <vt:lpstr>GF Other Source Revenue Detail</vt:lpstr>
      <vt:lpstr>'GF Other Source Revenue Detail'!Print_Area</vt:lpstr>
      <vt:lpstr>'General Fund Revenue'!Print_Titles</vt:lpstr>
      <vt:lpstr>'GF Other Source Revenue Detail'!Print_Titles</vt:lpstr>
      <vt:lpstr>'Other Funds Revenue'!Print_Titles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Stigamier, Kelly</cp:lastModifiedBy>
  <cp:lastPrinted>2025-11-12T14:29:47Z</cp:lastPrinted>
  <dcterms:created xsi:type="dcterms:W3CDTF">2025-11-12T12:40:33Z</dcterms:created>
  <dcterms:modified xsi:type="dcterms:W3CDTF">2025-11-12T15:13:19Z</dcterms:modified>
</cp:coreProperties>
</file>