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CSAccounting\Monthly Reports Revenue- CG\Fiscal Year 2025\FM08\"/>
    </mc:Choice>
  </mc:AlternateContent>
  <xr:revisionPtr revIDLastSave="0" documentId="13_ncr:1_{537CE96A-7E3B-4F47-8B35-7B9A47117C7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General Fund Revenue Summary" sheetId="1" r:id="rId1"/>
    <sheet name="General Fund Revenue" sheetId="2" r:id="rId2"/>
    <sheet name="Income Tax Details" sheetId="3" r:id="rId3"/>
    <sheet name="Other Funds Revenue" sheetId="4" r:id="rId4"/>
    <sheet name="GF Other Source Revenue Detail" sheetId="5" r:id="rId5"/>
  </sheets>
  <definedNames>
    <definedName name="_xlnm.Print_Area" localSheetId="4">'GF Other Source Revenue Detail'!$B$1:$P$240</definedName>
    <definedName name="_xlnm.Print_Titles" localSheetId="1">'General Fund Revenue'!$1:$1</definedName>
    <definedName name="_xlnm.Print_Titles" localSheetId="4">'GF Other Source Revenue Detail'!$1:$1</definedName>
    <definedName name="_xlnm.Print_Titles" localSheetId="3">'Other Funds Revenue'!$1:$1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3" l="1"/>
  <c r="J14" i="3"/>
  <c r="I14" i="3"/>
  <c r="I13" i="3"/>
  <c r="J13" i="3"/>
  <c r="J12" i="3"/>
  <c r="I12" i="3"/>
  <c r="D14" i="3"/>
  <c r="E13" i="3"/>
  <c r="D13" i="3"/>
  <c r="E12" i="3"/>
  <c r="D12" i="3"/>
</calcChain>
</file>

<file path=xl/sharedStrings.xml><?xml version="1.0" encoding="utf-8"?>
<sst xmlns="http://schemas.openxmlformats.org/spreadsheetml/2006/main" count="1393" uniqueCount="367">
  <si>
    <t>General Fund Revenue</t>
  </si>
  <si>
    <t>February FY2025</t>
  </si>
  <si>
    <t>February FY2024</t>
  </si>
  <si>
    <t>$ Change</t>
  </si>
  <si>
    <t>% Change</t>
  </si>
  <si>
    <t xml:space="preserve"> Actual FY2025</t>
  </si>
  <si>
    <t>Actual  FY2024</t>
  </si>
  <si>
    <t>Sales and Use Tax</t>
  </si>
  <si>
    <t>Individual Income Tax</t>
  </si>
  <si>
    <t>Corporate Income Tax</t>
  </si>
  <si>
    <t>Insurance Tax</t>
  </si>
  <si>
    <t>Admissions Tax</t>
  </si>
  <si>
    <t>Alcoholic Liq Tax</t>
  </si>
  <si>
    <t>Bank Tax</t>
  </si>
  <si>
    <t>Beer and Wine Tax</t>
  </si>
  <si>
    <t>Business Filing Fees</t>
  </si>
  <si>
    <t>Circuit &amp; Family Ct Fines</t>
  </si>
  <si>
    <t>Corporate License Tax</t>
  </si>
  <si>
    <t>Deed Recording Fees</t>
  </si>
  <si>
    <t>Earned on Investments</t>
  </si>
  <si>
    <t>Indirect Cost Recoveries</t>
  </si>
  <si>
    <t>Motor Vehicle Licenses</t>
  </si>
  <si>
    <t>Nursing Home Fees</t>
  </si>
  <si>
    <t>Parole and Probation Fees</t>
  </si>
  <si>
    <t>Private Car Lines Tax</t>
  </si>
  <si>
    <t>Public Service Authority</t>
  </si>
  <si>
    <t>Purchasing Card Rebates</t>
  </si>
  <si>
    <t>Savings and Loan Assoc. Tax</t>
  </si>
  <si>
    <t>Security Dealer Fees</t>
  </si>
  <si>
    <t>Tobacco Tax</t>
  </si>
  <si>
    <t>Unclaimed Property</t>
  </si>
  <si>
    <t>Work Comp Ins Tax</t>
  </si>
  <si>
    <t>Other Source Revenues</t>
  </si>
  <si>
    <t>Total:</t>
  </si>
  <si>
    <t>Revenue Sub-Categories</t>
  </si>
  <si>
    <t>Casual Excise Tax</t>
  </si>
  <si>
    <t>Sales and Use</t>
  </si>
  <si>
    <t>Sales and Use - 5% Sales Tax</t>
  </si>
  <si>
    <t>Sales and Use - 6% Sales Tax</t>
  </si>
  <si>
    <t>Sales and Use - 6% Use Tax</t>
  </si>
  <si>
    <t>Sales and Use - Max Tax</t>
  </si>
  <si>
    <t>Sales and Use - Auto Tax</t>
  </si>
  <si>
    <t>IIT - Payments &amp; Refunds</t>
  </si>
  <si>
    <t>IIT - Declarations</t>
  </si>
  <si>
    <t>IIT - Withholdings</t>
  </si>
  <si>
    <t>Individual Income Tax Transfer</t>
  </si>
  <si>
    <t>Tax Relief Trust Fund Transfer</t>
  </si>
  <si>
    <t>CIT - Declarations</t>
  </si>
  <si>
    <t>CIT - Payments &amp; Refunds</t>
  </si>
  <si>
    <t>CIT - Withholdings Corporate</t>
  </si>
  <si>
    <t>CIT - Withholdings Partnership</t>
  </si>
  <si>
    <t>Biennial Ins License Tax</t>
  </si>
  <si>
    <t>Biennial Ins Premium Tax</t>
  </si>
  <si>
    <t>Other Ins License Tax</t>
  </si>
  <si>
    <t>Other Retaliatory &amp; Other</t>
  </si>
  <si>
    <t>Insurance - Brokers Prem Tax</t>
  </si>
  <si>
    <t>Insurance - Fire Dept Prem Tax</t>
  </si>
  <si>
    <t>Insurance - Fire Ins Prem Tax</t>
  </si>
  <si>
    <t>Insurance - Premiums Tax</t>
  </si>
  <si>
    <t>Alcoholic Liq by Drink Tax</t>
  </si>
  <si>
    <t>ALC License &amp; Fees</t>
  </si>
  <si>
    <t>ALC Fines</t>
  </si>
  <si>
    <t>Bank Tax - Declarations</t>
  </si>
  <si>
    <t>Beer &amp; Wine Tax</t>
  </si>
  <si>
    <t>Beer Lic &amp; Fees</t>
  </si>
  <si>
    <t>Beer &amp; Wine Fines</t>
  </si>
  <si>
    <t>BFF Domestic</t>
  </si>
  <si>
    <t>BFF Foreign</t>
  </si>
  <si>
    <t>Uniform Commercial Code Fee</t>
  </si>
  <si>
    <t>CLT Domestic</t>
  </si>
  <si>
    <t>CLT Utilities</t>
  </si>
  <si>
    <t>Earnings on Investments</t>
  </si>
  <si>
    <t>IDC Recoveries</t>
  </si>
  <si>
    <t>Motor Vehicle Licenses - Personal Fee</t>
  </si>
  <si>
    <t>Motor Vehicle Licenses - Lic Plte Trans Fee</t>
  </si>
  <si>
    <t>Motor Vehicle Licenses - Title Fee</t>
  </si>
  <si>
    <t>Savings and Loan Assoc. Declarations</t>
  </si>
  <si>
    <t>Tobacco Tax - License Tax</t>
  </si>
  <si>
    <t>Tobacco Tax - Fines &amp; Forfeiture</t>
  </si>
  <si>
    <t>Tobacco Tax - Cigarette Stamps</t>
  </si>
  <si>
    <t>Tobacco Tax - Tobacco Products</t>
  </si>
  <si>
    <t>WC Insolvency Fund</t>
  </si>
  <si>
    <t>WC Insurance Tax</t>
  </si>
  <si>
    <t>Bingo Tax</t>
  </si>
  <si>
    <t>Certificate of Need Filing Fees</t>
  </si>
  <si>
    <t>Coin-Operated Devices</t>
  </si>
  <si>
    <t>Debt Service Transfers</t>
  </si>
  <si>
    <t>Fireworks Licenses</t>
  </si>
  <si>
    <t>Hazardous Waste Incineration Fee</t>
  </si>
  <si>
    <t>Hazardous Waste Violation Penalty</t>
  </si>
  <si>
    <t>Hospital License Fee</t>
  </si>
  <si>
    <t>Labor Safety Act Fine</t>
  </si>
  <si>
    <t>License Private Detective/Security</t>
  </si>
  <si>
    <t>Miscellaneous Fee</t>
  </si>
  <si>
    <t>Miscellaneous Revenue</t>
  </si>
  <si>
    <t>Nonionizing Radiation Fee</t>
  </si>
  <si>
    <t>Notary Public Fee</t>
  </si>
  <si>
    <t>Pollution Control Act Fines</t>
  </si>
  <si>
    <t>Refund Prior Year Expenditures</t>
  </si>
  <si>
    <t>Refund Prior Year Revenue</t>
  </si>
  <si>
    <t>Retailers License Tax</t>
  </si>
  <si>
    <t>Revenue Bond Proposal Fee</t>
  </si>
  <si>
    <t>Surcharge on Vehicle Rentals</t>
  </si>
  <si>
    <t>Surety Bond Deposit</t>
  </si>
  <si>
    <t>Transfers and Other Deductions</t>
  </si>
  <si>
    <t>Uncashed Checks</t>
  </si>
  <si>
    <t>Residual Items</t>
  </si>
  <si>
    <t>Grand Total:</t>
  </si>
  <si>
    <t>Income Tax</t>
  </si>
  <si>
    <t>Income Tax Withholdings</t>
  </si>
  <si>
    <t>Income Tax Non-Withholdings</t>
  </si>
  <si>
    <t>Income Tax Refunds</t>
  </si>
  <si>
    <t>Other Funds Revenue</t>
  </si>
  <si>
    <t>Accommodations Tax</t>
  </si>
  <si>
    <t xml:space="preserve"> Total:</t>
  </si>
  <si>
    <t>Admissions Tax Transfer to PRT - Motion Picture</t>
  </si>
  <si>
    <t>Cigarette Tax Surcharge</t>
  </si>
  <si>
    <t>E160 (STO) AFS-SC Housing Trust</t>
  </si>
  <si>
    <t>P240 (DNR) Heritage Land Trust</t>
  </si>
  <si>
    <t>Education Improvement Act Fund</t>
  </si>
  <si>
    <t>Infastructure Maintenance Fund</t>
  </si>
  <si>
    <t>Education Improvement Act Fund Interest</t>
  </si>
  <si>
    <t>Electric Power Tax Transfer</t>
  </si>
  <si>
    <t>DOT – Infrastructure Bank</t>
  </si>
  <si>
    <t>DOT – Non-Federal Aid Highway Fund (Electric)</t>
  </si>
  <si>
    <t>Strategic Highway Program</t>
  </si>
  <si>
    <t>Homestead Exemption Fund Revenue</t>
  </si>
  <si>
    <t>Homestead Exemption Fund Revenue Interest</t>
  </si>
  <si>
    <t>Lottery Revenue</t>
  </si>
  <si>
    <t>Investment Earnings</t>
  </si>
  <si>
    <t>Proceeds</t>
  </si>
  <si>
    <t>Unclaimed Prizes</t>
  </si>
  <si>
    <t>Petroleum Inspection Tax Transfer</t>
  </si>
  <si>
    <t>Smoking Prevention Cessation Trust Revenue</t>
  </si>
  <si>
    <t>G/L Account</t>
  </si>
  <si>
    <t>G/L Account Name</t>
  </si>
  <si>
    <t>Agency Code</t>
  </si>
  <si>
    <t>Agency Name</t>
  </si>
  <si>
    <t>ADMISSION TAX-BINGO</t>
  </si>
  <si>
    <t>R440</t>
  </si>
  <si>
    <t>DEPARTMENT OF REVENUE</t>
  </si>
  <si>
    <t>ADM TAX-BINGO-PAPER</t>
  </si>
  <si>
    <t>ADM TAX-BINGO-VIOL</t>
  </si>
  <si>
    <t>BINGO LICENSE</t>
  </si>
  <si>
    <t>Bingo Tax Total:</t>
  </si>
  <si>
    <t>CERT OF NEED FILING</t>
  </si>
  <si>
    <t>J040</t>
  </si>
  <si>
    <t>HEALTH &amp; ENVIRON CNTL DEPT</t>
  </si>
  <si>
    <t>J060</t>
  </si>
  <si>
    <t>DEPARTMENT OF PUBLIC HEALTH</t>
  </si>
  <si>
    <t>Certificate of Need Filing Fees Total:</t>
  </si>
  <si>
    <t>COIN OP DEVICES LIC</t>
  </si>
  <si>
    <t>COIN OP DEVICES PEN</t>
  </si>
  <si>
    <t>COIN OP DEV VID POKE</t>
  </si>
  <si>
    <t>Coin-Operated Devices Total:</t>
  </si>
  <si>
    <t>LOAN PRINPL REPYMNT</t>
  </si>
  <si>
    <t>F300</t>
  </si>
  <si>
    <t>STATEWIDE EMPLOYEE BENEFITS</t>
  </si>
  <si>
    <t>Debt Service Transfers Total:</t>
  </si>
  <si>
    <t>FIREWORKS LICENSES</t>
  </si>
  <si>
    <t>R360</t>
  </si>
  <si>
    <t>DEPT OF LABOR,LICENSING,&amp; REGU</t>
  </si>
  <si>
    <t>Fireworks Licenses Total:</t>
  </si>
  <si>
    <t>HAZ WASTE INCIN FEE</t>
  </si>
  <si>
    <t>P500</t>
  </si>
  <si>
    <t>DEPT OF ENVIRONMENTAL SERVICES</t>
  </si>
  <si>
    <t>Hazardous Waste Incineration Fee Total:</t>
  </si>
  <si>
    <t>HAZ WASTE VIOL PNLTY</t>
  </si>
  <si>
    <t>Hazardous Waste Violation Penalty Total:</t>
  </si>
  <si>
    <t>HOSPITAL LICENSE FEE</t>
  </si>
  <si>
    <t>Hospital License Fee Total:</t>
  </si>
  <si>
    <t>LABOR SAFTY ACT FINE</t>
  </si>
  <si>
    <t>Labor Safety Act Fine Total:</t>
  </si>
  <si>
    <t>LIC-PRIV DET/SEC FEE</t>
  </si>
  <si>
    <t>D100</t>
  </si>
  <si>
    <t>GOVERNORS OFF-SLED</t>
  </si>
  <si>
    <t>License Private Detective/Security Total:</t>
  </si>
  <si>
    <t>MISCELLANEOUS FEE</t>
  </si>
  <si>
    <t>E080</t>
  </si>
  <si>
    <t>SECRETARY OF STATE</t>
  </si>
  <si>
    <t>P160</t>
  </si>
  <si>
    <t>AGRICULTURE DEPARTMENT</t>
  </si>
  <si>
    <t>R200</t>
  </si>
  <si>
    <t>INSURANCE DEPARTMENT</t>
  </si>
  <si>
    <t>R400</t>
  </si>
  <si>
    <t>DEPARTMENT OF MOTOR VEHICLES</t>
  </si>
  <si>
    <t>MISC FEES FOIA REQ</t>
  </si>
  <si>
    <t>R280</t>
  </si>
  <si>
    <t>CONSUMER AFFAIRS COMM</t>
  </si>
  <si>
    <t>Miscellaneous Fee Total:</t>
  </si>
  <si>
    <t>MISC REVENUE</t>
  </si>
  <si>
    <t>E160</t>
  </si>
  <si>
    <t>STATE TREASURERS OFFICE</t>
  </si>
  <si>
    <t>E200</t>
  </si>
  <si>
    <t>ATTORNEY GENERAL</t>
  </si>
  <si>
    <t>Miscellaneous Revenue Total:</t>
  </si>
  <si>
    <t>NONION RADIATION FEE</t>
  </si>
  <si>
    <t>Nonionizing Radiation Fee Total:</t>
  </si>
  <si>
    <t>NOTARY PUBLIC FEE</t>
  </si>
  <si>
    <t>Notary Public Fee Total:</t>
  </si>
  <si>
    <t>POLL CNTRL ACT FINE</t>
  </si>
  <si>
    <t>Pollution Control Act Fines Total:</t>
  </si>
  <si>
    <t>REFUND PYR EXP</t>
  </si>
  <si>
    <t>A010</t>
  </si>
  <si>
    <t>LEG DEPT-THE SENATE</t>
  </si>
  <si>
    <t>A050</t>
  </si>
  <si>
    <t>LEG DEPT-HOUSE OF REPRE</t>
  </si>
  <si>
    <t>D500</t>
  </si>
  <si>
    <t>DEPARTMENT OF ADMINISTRATION</t>
  </si>
  <si>
    <t>E120</t>
  </si>
  <si>
    <t>COMPTROLLER GENERAL</t>
  </si>
  <si>
    <t>E210</t>
  </si>
  <si>
    <t>SC COMM ON PROSECUTION COORDIN</t>
  </si>
  <si>
    <t>E230</t>
  </si>
  <si>
    <t>COMMISSION ON INDIGENT DEFENSE</t>
  </si>
  <si>
    <t>E240</t>
  </si>
  <si>
    <t>ADJUTANT GENERAL</t>
  </si>
  <si>
    <t>E280</t>
  </si>
  <si>
    <t>ELECTION COMMISSION</t>
  </si>
  <si>
    <t>E500</t>
  </si>
  <si>
    <t>REVENUE AND FISCAL AFFAIRS OFF</t>
  </si>
  <si>
    <t>H060</t>
  </si>
  <si>
    <t>HIGHER ED TUITION GRANT COMM</t>
  </si>
  <si>
    <t>H590</t>
  </si>
  <si>
    <t>TECH &amp; COMP EDUC BD</t>
  </si>
  <si>
    <t>H630</t>
  </si>
  <si>
    <t>EDUCATION DEPARTMENT</t>
  </si>
  <si>
    <t>H650</t>
  </si>
  <si>
    <t>GOV SCH FOR SCIENCE &amp; MATH</t>
  </si>
  <si>
    <t>H670</t>
  </si>
  <si>
    <t>EDUCATIONAL TELEVISION COM</t>
  </si>
  <si>
    <t>#DIV/0</t>
  </si>
  <si>
    <t>H710</t>
  </si>
  <si>
    <t>WIL LOU GRAY OPPORTUN SCH</t>
  </si>
  <si>
    <t>H730</t>
  </si>
  <si>
    <t>VOCATIONAL REHABILITATION</t>
  </si>
  <si>
    <t>H750</t>
  </si>
  <si>
    <t>DEAF &amp; BLIND SCHOOL</t>
  </si>
  <si>
    <t>H910</t>
  </si>
  <si>
    <t>ARTS COMMISSION</t>
  </si>
  <si>
    <t>J020</t>
  </si>
  <si>
    <t>DEPT OF HEALTH &amp; HUMAN SERVICE</t>
  </si>
  <si>
    <t>J120</t>
  </si>
  <si>
    <t>MENTAL HEALTH DEPT</t>
  </si>
  <si>
    <t>J160</t>
  </si>
  <si>
    <t>DEPT OF DISABILITIES &amp; SPECIAL</t>
  </si>
  <si>
    <t>L040</t>
  </si>
  <si>
    <t>SOCIAL SERVICES DEPT</t>
  </si>
  <si>
    <t>L060</t>
  </si>
  <si>
    <t>DEPARTMENT ON AGING</t>
  </si>
  <si>
    <t>L120</t>
  </si>
  <si>
    <t>GOV SCH OF AGRICULTURE AT JDLH</t>
  </si>
  <si>
    <t>L240</t>
  </si>
  <si>
    <t>BLIND COMMISSION</t>
  </si>
  <si>
    <t>N040</t>
  </si>
  <si>
    <t>CORRECTIONS DEPARTMENT</t>
  </si>
  <si>
    <t>N080</t>
  </si>
  <si>
    <t>PROBATION PAROLE &amp; PARDON SERV</t>
  </si>
  <si>
    <t>N120</t>
  </si>
  <si>
    <t>DEPT OF JUVENILE JUSTICE</t>
  </si>
  <si>
    <t>N200</t>
  </si>
  <si>
    <t>LAW ENFORCEMENT TRN COUNCIL</t>
  </si>
  <si>
    <t>P120</t>
  </si>
  <si>
    <t>FORESTRY COMMISSION</t>
  </si>
  <si>
    <t>P240</t>
  </si>
  <si>
    <t>DEPT OF NATURAL RESOURCES</t>
  </si>
  <si>
    <t>P260</t>
  </si>
  <si>
    <t>SEA GRANT CONSORTIUM</t>
  </si>
  <si>
    <t>P320</t>
  </si>
  <si>
    <t>DEPARTMENT OF COMMERCE</t>
  </si>
  <si>
    <t>U300</t>
  </si>
  <si>
    <t>SC AERONAUTICS</t>
  </si>
  <si>
    <t>CR BALANCE REFUNDS</t>
  </si>
  <si>
    <t>RE PRI YR EXP CS SRV</t>
  </si>
  <si>
    <t>REPR YR EXP CONT SRV</t>
  </si>
  <si>
    <t>REF PR YR EXP SUP</t>
  </si>
  <si>
    <t>REF PR YR EXP TRAV</t>
  </si>
  <si>
    <t>D050</t>
  </si>
  <si>
    <t>GOVERNORS OFF-E C OF S</t>
  </si>
  <si>
    <t>H640</t>
  </si>
  <si>
    <t>GOV SCH FOR ARTS &amp; HUMANITIES</t>
  </si>
  <si>
    <t>L080</t>
  </si>
  <si>
    <t>DEPT OF CHILDREN'S ADVOCACY</t>
  </si>
  <si>
    <t>REF PR YR EXP OTH</t>
  </si>
  <si>
    <t>H030</t>
  </si>
  <si>
    <t>HIGHER EDUCATION COMM</t>
  </si>
  <si>
    <t>REF PR YR EXP EQ</t>
  </si>
  <si>
    <t>REF PR YR EXP PTY CA</t>
  </si>
  <si>
    <t>REF PR YR EXP PAYRL</t>
  </si>
  <si>
    <t>REF PR YR EXP CLAIM</t>
  </si>
  <si>
    <t>Refund Prior Year Expenditures Total:</t>
  </si>
  <si>
    <t>REFUND PYR REV</t>
  </si>
  <si>
    <t>Refund Prior Year Revenue Total:</t>
  </si>
  <si>
    <t>PUB SERV ASSESS TAX</t>
  </si>
  <si>
    <t>RETURNED CHECK FEE</t>
  </si>
  <si>
    <t>MONEY SERVICES FEE</t>
  </si>
  <si>
    <t>EMPLOYMENT AGCY LIC</t>
  </si>
  <si>
    <t>BUS OPP SELLERS LIC</t>
  </si>
  <si>
    <t>ST ISS CERT OF FRANC</t>
  </si>
  <si>
    <t>LAB CERTIFICATIN FEE</t>
  </si>
  <si>
    <t>EQC WSTEWTER PLN MOD</t>
  </si>
  <si>
    <t>MINING PERMIT FEE</t>
  </si>
  <si>
    <t>SATE CONSTABLE LIC</t>
  </si>
  <si>
    <t>BAIL BONDSMAN LIC</t>
  </si>
  <si>
    <t>EXPLOSIVE USE PERMIT</t>
  </si>
  <si>
    <t>UNFAIR TRD PRAC PNTY</t>
  </si>
  <si>
    <t>PUBLIC CHARIT FINE</t>
  </si>
  <si>
    <t>SAFE DRK WATER FINE</t>
  </si>
  <si>
    <t>HOSP &amp; NRSG HM PNLTY</t>
  </si>
  <si>
    <t>CIVIL MONETARY PEN</t>
  </si>
  <si>
    <t>RADIOACT WST  PNLTY</t>
  </si>
  <si>
    <t>CSTAL Z MGT PL PNLTY</t>
  </si>
  <si>
    <t>WAGE CLAIM VIOL FINE</t>
  </si>
  <si>
    <t>PRO/OCC VIOL FINE</t>
  </si>
  <si>
    <t>LATE FILING PENALTY</t>
  </si>
  <si>
    <t>CONVICTION SURCHARGE</t>
  </si>
  <si>
    <t>TRAF ED PROG APP MAG</t>
  </si>
  <si>
    <t>TRAF ED PROG APP MUN</t>
  </si>
  <si>
    <t>PEN VIOL DEPT RULES</t>
  </si>
  <si>
    <t>POWER COMMISSION FEE</t>
  </si>
  <si>
    <t>PARKING FEE</t>
  </si>
  <si>
    <t>HLTH REG LIC/PER FEE</t>
  </si>
  <si>
    <t>WITNESS FEE</t>
  </si>
  <si>
    <t>CRIMINAL RECORD CK</t>
  </si>
  <si>
    <t>RENT-STATE OWN PROP</t>
  </si>
  <si>
    <t>SL OF GOODS</t>
  </si>
  <si>
    <t>SL OF SERVICES</t>
  </si>
  <si>
    <t>SL OF PUB/BROCHURES</t>
  </si>
  <si>
    <t>SL OF SURP MAT&amp;SUPL</t>
  </si>
  <si>
    <t>SALE OF RECYCLE MAT</t>
  </si>
  <si>
    <t>UNCLMD PROP-CLM RESV</t>
  </si>
  <si>
    <t>E260</t>
  </si>
  <si>
    <t>DEPARTMENT OF VETERANS AFFAIRS</t>
  </si>
  <si>
    <t>UNCLMD PROP</t>
  </si>
  <si>
    <t>A200</t>
  </si>
  <si>
    <t>LEG DEPT-LEG AUDIT COUNCIL</t>
  </si>
  <si>
    <t>L360</t>
  </si>
  <si>
    <t>HUMAN AFFAIRS COMM</t>
  </si>
  <si>
    <t>FOI ACT REF</t>
  </si>
  <si>
    <t>RETURNED CHECKS</t>
  </si>
  <si>
    <t>B040</t>
  </si>
  <si>
    <t>JUDICIAL DEPARTMENT</t>
  </si>
  <si>
    <t>ADJ TO AGNCY DEPOSIT</t>
  </si>
  <si>
    <t>U120</t>
  </si>
  <si>
    <t>DEPARTMENT OF TRANSPORTATION</t>
  </si>
  <si>
    <t>INSURANCE CLAIMS</t>
  </si>
  <si>
    <t>UNCLASSIFIED REVENUE</t>
  </si>
  <si>
    <t>UNIDENT BANK DEP/ADJ</t>
  </si>
  <si>
    <t>SALE- MACH/EQUIP</t>
  </si>
  <si>
    <t>SL- OTR ITEMS/ASSETS</t>
  </si>
  <si>
    <t>SL- OTR NCAP DUE AGY</t>
  </si>
  <si>
    <t>Residual Items Total:</t>
  </si>
  <si>
    <t>RETAILERS-NEW LIC</t>
  </si>
  <si>
    <t>Retailers License Tax Total:</t>
  </si>
  <si>
    <t>REV BOND PROP FEE</t>
  </si>
  <si>
    <t>E550</t>
  </si>
  <si>
    <t>STATE FISCAL ACCT AUTHORITY</t>
  </si>
  <si>
    <t>Revenue Bond Proposal Fee Total:</t>
  </si>
  <si>
    <t>SURCHG-RENTAL CAR</t>
  </si>
  <si>
    <t>Surcharge on Vehicle Rentals Total:</t>
  </si>
  <si>
    <t>SURETY BOND DEPOSIT</t>
  </si>
  <si>
    <t>Surety Bond Deposit Total:</t>
  </si>
  <si>
    <t>NON-REC TRNS OTHR FD</t>
  </si>
  <si>
    <t>RECURRNG TRNS-OTH FD</t>
  </si>
  <si>
    <t>Transfers and Other Deductions Total:</t>
  </si>
  <si>
    <t>UNCLAIMED CHECKS</t>
  </si>
  <si>
    <t>Uncashed Checks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</si>
</sst>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\(#,##0\)"/>
    <numFmt numFmtId="165" formatCode="#,##0.00%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333333"/>
      <name val="Arial"/>
    </font>
    <font>
      <sz val="9"/>
      <color rgb="FFFF0000"/>
      <name val="Arial"/>
    </font>
    <font>
      <b/>
      <sz val="9"/>
      <color rgb="FFFF0000"/>
      <name val="Arial"/>
    </font>
    <font>
      <b/>
      <sz val="8"/>
      <color rgb="FF333333"/>
      <name val="Arial"/>
    </font>
    <font>
      <sz val="8"/>
      <color rgb="FF333333"/>
      <name val="Arial"/>
    </font>
    <font>
      <sz val="8"/>
      <color rgb="FFFF0000"/>
      <name val="Arial"/>
    </font>
    <font>
      <b/>
      <sz val="8"/>
      <color rgb="FFFF0000"/>
      <name val="Arial"/>
    </font>
    <font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right"/>
    </xf>
    <xf numFmtId="165" fontId="1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49" fontId="2" fillId="2" borderId="2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left"/>
    </xf>
    <xf numFmtId="164" fontId="2" fillId="2" borderId="2" xfId="0" applyNumberFormat="1" applyFont="1" applyFill="1" applyBorder="1" applyAlignment="1">
      <alignment horizontal="right"/>
    </xf>
    <xf numFmtId="164" fontId="4" fillId="2" borderId="2" xfId="0" applyNumberFormat="1" applyFont="1" applyFill="1" applyBorder="1" applyAlignment="1">
      <alignment horizontal="right"/>
    </xf>
    <xf numFmtId="165" fontId="2" fillId="2" borderId="2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left"/>
    </xf>
    <xf numFmtId="0" fontId="2" fillId="2" borderId="2" xfId="0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9" fontId="6" fillId="2" borderId="1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horizontal="left"/>
    </xf>
    <xf numFmtId="164" fontId="6" fillId="2" borderId="1" xfId="0" applyNumberFormat="1" applyFont="1" applyFill="1" applyBorder="1" applyAlignment="1">
      <alignment horizontal="right"/>
    </xf>
    <xf numFmtId="165" fontId="6" fillId="2" borderId="1" xfId="0" applyNumberFormat="1" applyFont="1" applyFill="1" applyBorder="1" applyAlignment="1">
      <alignment horizontal="right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/>
    </xf>
    <xf numFmtId="164" fontId="5" fillId="2" borderId="2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49" fontId="5" fillId="2" borderId="0" xfId="0" applyNumberFormat="1" applyFont="1" applyFill="1" applyAlignment="1">
      <alignment horizontal="left"/>
    </xf>
    <xf numFmtId="164" fontId="7" fillId="2" borderId="1" xfId="0" applyNumberFormat="1" applyFont="1" applyFill="1" applyBorder="1" applyAlignment="1">
      <alignment horizontal="right"/>
    </xf>
    <xf numFmtId="164" fontId="8" fillId="2" borderId="2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49" fontId="9" fillId="2" borderId="2" xfId="0" applyNumberFormat="1" applyFont="1" applyFill="1" applyBorder="1" applyAlignment="1">
      <alignment horizontal="left" vertical="center"/>
    </xf>
    <xf numFmtId="164" fontId="9" fillId="2" borderId="2" xfId="0" applyNumberFormat="1" applyFont="1" applyFill="1" applyBorder="1" applyAlignment="1">
      <alignment horizontal="right"/>
    </xf>
    <xf numFmtId="0" fontId="9" fillId="2" borderId="0" xfId="0" applyFont="1" applyFill="1" applyAlignment="1">
      <alignment horizontal="left"/>
    </xf>
    <xf numFmtId="164" fontId="9" fillId="2" borderId="1" xfId="0" applyNumberFormat="1" applyFont="1" applyFill="1" applyBorder="1" applyAlignment="1">
      <alignment horizontal="right"/>
    </xf>
    <xf numFmtId="165" fontId="9" fillId="2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"/>
  <cols>
    <col min="1" max="1" width="26.28515625" customWidth="1"/>
    <col min="2" max="2" width="2" customWidth="1"/>
    <col min="3" max="4" width="17" customWidth="1"/>
    <col min="5" max="5" width="12.5703125" customWidth="1"/>
    <col min="6" max="6" width="11.7109375" customWidth="1"/>
    <col min="7" max="7" width="2" customWidth="1"/>
    <col min="8" max="8" width="17.42578125" customWidth="1"/>
    <col min="9" max="9" width="15.85546875" customWidth="1"/>
    <col min="10" max="10" width="12.42578125" customWidth="1"/>
    <col min="11" max="11" width="13.85546875" customWidth="1"/>
  </cols>
  <sheetData>
    <row r="1" spans="1:11" s="1" customFormat="1" ht="24" customHeight="1" x14ac:dyDescent="0.2">
      <c r="A1" s="2" t="s">
        <v>0</v>
      </c>
      <c r="B1" s="3"/>
      <c r="C1" s="2" t="s">
        <v>1</v>
      </c>
      <c r="D1" s="2" t="s">
        <v>2</v>
      </c>
      <c r="E1" s="2" t="s">
        <v>3</v>
      </c>
      <c r="F1" s="2" t="s">
        <v>4</v>
      </c>
      <c r="G1" s="3"/>
      <c r="H1" s="2" t="s">
        <v>5</v>
      </c>
      <c r="I1" s="2" t="s">
        <v>6</v>
      </c>
      <c r="J1" s="2" t="s">
        <v>3</v>
      </c>
      <c r="K1" s="2" t="s">
        <v>4</v>
      </c>
    </row>
    <row r="2" spans="1:11" s="1" customFormat="1" ht="19.7" customHeight="1" x14ac:dyDescent="0.2">
      <c r="A2" s="4" t="s">
        <v>7</v>
      </c>
      <c r="C2" s="5">
        <v>359618678.49000001</v>
      </c>
      <c r="D2" s="5">
        <v>351121578.29000002</v>
      </c>
      <c r="E2" s="5">
        <v>8497100.1999999899</v>
      </c>
      <c r="F2" s="6">
        <v>2.4199880398640801E-2</v>
      </c>
      <c r="H2" s="5">
        <v>2883536751.6999998</v>
      </c>
      <c r="I2" s="5">
        <v>2760252112.4099998</v>
      </c>
      <c r="J2" s="5">
        <v>123284639.29000001</v>
      </c>
      <c r="K2" s="6">
        <v>4.46642677079086E-2</v>
      </c>
    </row>
    <row r="3" spans="1:11" s="1" customFormat="1" ht="19.7" customHeight="1" x14ac:dyDescent="0.2">
      <c r="A3" s="4" t="s">
        <v>8</v>
      </c>
      <c r="C3" s="5">
        <v>56884261.289999798</v>
      </c>
      <c r="D3" s="5">
        <v>36596935.989999801</v>
      </c>
      <c r="E3" s="5">
        <v>20287325.300000001</v>
      </c>
      <c r="F3" s="6">
        <v>0.55434491306986899</v>
      </c>
      <c r="H3" s="5">
        <v>4545016807.8699999</v>
      </c>
      <c r="I3" s="5">
        <v>4089945648.8499999</v>
      </c>
      <c r="J3" s="5">
        <v>455071159.01999801</v>
      </c>
      <c r="K3" s="6">
        <v>0.111265820646774</v>
      </c>
    </row>
    <row r="4" spans="1:11" s="1" customFormat="1" ht="19.7" customHeight="1" x14ac:dyDescent="0.2">
      <c r="A4" s="4" t="s">
        <v>9</v>
      </c>
      <c r="C4" s="5">
        <v>6266592.8799999999</v>
      </c>
      <c r="D4" s="5">
        <v>40938214.82</v>
      </c>
      <c r="E4" s="7">
        <v>-34671621.939999998</v>
      </c>
      <c r="F4" s="6">
        <v>-0.84692559488601604</v>
      </c>
      <c r="H4" s="5">
        <v>559319071.45000005</v>
      </c>
      <c r="I4" s="5">
        <v>469285119.43000001</v>
      </c>
      <c r="J4" s="5">
        <v>90033952.019999698</v>
      </c>
      <c r="K4" s="6">
        <v>0.19185341339899301</v>
      </c>
    </row>
    <row r="5" spans="1:11" s="1" customFormat="1" ht="19.7" customHeight="1" x14ac:dyDescent="0.2">
      <c r="A5" s="4" t="s">
        <v>10</v>
      </c>
      <c r="C5" s="5">
        <v>2548316.79</v>
      </c>
      <c r="D5" s="5">
        <v>3760361.78</v>
      </c>
      <c r="E5" s="7">
        <v>-1212044.99</v>
      </c>
      <c r="F5" s="6">
        <v>-0.32232137781168502</v>
      </c>
      <c r="H5" s="5">
        <v>215242055.49000001</v>
      </c>
      <c r="I5" s="5">
        <v>157124952.36000001</v>
      </c>
      <c r="J5" s="5">
        <v>58117103.130000003</v>
      </c>
      <c r="K5" s="6">
        <v>0.36987825458074802</v>
      </c>
    </row>
    <row r="6" spans="1:11" s="1" customFormat="1" ht="19.7" customHeight="1" x14ac:dyDescent="0.2">
      <c r="A6" s="4" t="s">
        <v>11</v>
      </c>
      <c r="C6" s="5">
        <v>1873402.32</v>
      </c>
      <c r="D6" s="5">
        <v>2905507.97</v>
      </c>
      <c r="E6" s="7">
        <v>-1032105.65</v>
      </c>
      <c r="F6" s="6">
        <v>-0.35522382339223102</v>
      </c>
      <c r="H6" s="5">
        <v>14297681.050000001</v>
      </c>
      <c r="I6" s="5">
        <v>18077548.379999999</v>
      </c>
      <c r="J6" s="7">
        <v>-3779867.3300000099</v>
      </c>
      <c r="K6" s="6">
        <v>-0.209091811043462</v>
      </c>
    </row>
    <row r="7" spans="1:11" s="1" customFormat="1" ht="19.7" customHeight="1" x14ac:dyDescent="0.2">
      <c r="A7" s="4" t="s">
        <v>12</v>
      </c>
      <c r="C7" s="5">
        <v>7999450.8399999999</v>
      </c>
      <c r="D7" s="5">
        <v>8546796.4199999999</v>
      </c>
      <c r="E7" s="7">
        <v>-547345.58000000298</v>
      </c>
      <c r="F7" s="6">
        <v>-6.4041022285166699E-2</v>
      </c>
      <c r="H7" s="5">
        <v>68978061.370000005</v>
      </c>
      <c r="I7" s="5">
        <v>69587535.310000002</v>
      </c>
      <c r="J7" s="7">
        <v>-609473.93999998295</v>
      </c>
      <c r="K7" s="6">
        <v>-8.7583780239504899E-3</v>
      </c>
    </row>
    <row r="8" spans="1:11" s="1" customFormat="1" ht="19.7" customHeight="1" x14ac:dyDescent="0.2">
      <c r="A8" s="4" t="s">
        <v>13</v>
      </c>
      <c r="C8" s="5">
        <v>2197978.2000000002</v>
      </c>
      <c r="D8" s="5">
        <v>539458.69999999995</v>
      </c>
      <c r="E8" s="5">
        <v>1658519.5</v>
      </c>
      <c r="F8" s="6">
        <v>3.0744142229979801</v>
      </c>
      <c r="H8" s="5">
        <v>36872419.799999997</v>
      </c>
      <c r="I8" s="5">
        <v>27933386.09</v>
      </c>
      <c r="J8" s="5">
        <v>8939033.7100000102</v>
      </c>
      <c r="K8" s="6">
        <v>0.32001253558014298</v>
      </c>
    </row>
    <row r="9" spans="1:11" s="1" customFormat="1" ht="19.7" customHeight="1" x14ac:dyDescent="0.2">
      <c r="A9" s="4" t="s">
        <v>14</v>
      </c>
      <c r="C9" s="5">
        <v>7641859.2999999998</v>
      </c>
      <c r="D9" s="5">
        <v>8121942.9500000002</v>
      </c>
      <c r="E9" s="7">
        <v>-480083.65</v>
      </c>
      <c r="F9" s="6">
        <v>-5.91094585317175E-2</v>
      </c>
      <c r="H9" s="5">
        <v>65504076.100000001</v>
      </c>
      <c r="I9" s="5">
        <v>65683198.880000003</v>
      </c>
      <c r="J9" s="7">
        <v>-179122.779999964</v>
      </c>
      <c r="K9" s="6">
        <v>-2.7270715046508699E-3</v>
      </c>
    </row>
    <row r="10" spans="1:11" s="1" customFormat="1" ht="19.7" customHeight="1" x14ac:dyDescent="0.2">
      <c r="A10" s="4" t="s">
        <v>15</v>
      </c>
      <c r="C10" s="5">
        <v>1013476</v>
      </c>
      <c r="D10" s="5">
        <v>1120630</v>
      </c>
      <c r="E10" s="7">
        <v>-107154</v>
      </c>
      <c r="F10" s="6">
        <v>-9.5619428357263295E-2</v>
      </c>
      <c r="H10" s="5">
        <v>7055881.5</v>
      </c>
      <c r="I10" s="5">
        <v>7485752.5199999996</v>
      </c>
      <c r="J10" s="7">
        <v>-429871.02</v>
      </c>
      <c r="K10" s="6">
        <v>-5.7425224631925099E-2</v>
      </c>
    </row>
    <row r="11" spans="1:11" s="1" customFormat="1" ht="19.7" customHeight="1" x14ac:dyDescent="0.2">
      <c r="A11" s="4" t="s">
        <v>16</v>
      </c>
      <c r="C11" s="5">
        <v>580623.28</v>
      </c>
      <c r="D11" s="5">
        <v>562058.71</v>
      </c>
      <c r="E11" s="5">
        <v>18564.570000000102</v>
      </c>
      <c r="F11" s="6">
        <v>3.30295922288973E-2</v>
      </c>
      <c r="H11" s="5">
        <v>4244351.42</v>
      </c>
      <c r="I11" s="5">
        <v>4212470.08</v>
      </c>
      <c r="J11" s="5">
        <v>31881.339999999898</v>
      </c>
      <c r="K11" s="6">
        <v>7.5683243784605897E-3</v>
      </c>
    </row>
    <row r="12" spans="1:11" s="1" customFormat="1" ht="19.7" customHeight="1" x14ac:dyDescent="0.2">
      <c r="A12" s="4" t="s">
        <v>17</v>
      </c>
      <c r="C12" s="5">
        <v>6306497.96</v>
      </c>
      <c r="D12" s="5">
        <v>6803246.3700000001</v>
      </c>
      <c r="E12" s="7">
        <v>-496748.41</v>
      </c>
      <c r="F12" s="6">
        <v>-7.3016378208863905E-2</v>
      </c>
      <c r="H12" s="5">
        <v>165758656.06999999</v>
      </c>
      <c r="I12" s="5">
        <v>169764254.97</v>
      </c>
      <c r="J12" s="7">
        <v>-4005598.9000000102</v>
      </c>
      <c r="K12" s="6">
        <v>-2.3595066586354501E-2</v>
      </c>
    </row>
    <row r="13" spans="1:11" s="1" customFormat="1" ht="19.7" customHeight="1" x14ac:dyDescent="0.2">
      <c r="A13" s="4" t="s">
        <v>18</v>
      </c>
      <c r="C13" s="5">
        <v>8407809.0199999996</v>
      </c>
      <c r="D13" s="5">
        <v>7454726.4800000004</v>
      </c>
      <c r="E13" s="5">
        <v>953082.54000000097</v>
      </c>
      <c r="F13" s="6">
        <v>0.12784943117054501</v>
      </c>
      <c r="H13" s="5">
        <v>72157742.829999998</v>
      </c>
      <c r="I13" s="5">
        <v>65418128.509999998</v>
      </c>
      <c r="J13" s="5">
        <v>6739614.3199999901</v>
      </c>
      <c r="K13" s="6">
        <v>0.10302364915513799</v>
      </c>
    </row>
    <row r="14" spans="1:11" s="1" customFormat="1" ht="19.7" customHeight="1" x14ac:dyDescent="0.2">
      <c r="A14" s="4" t="s">
        <v>19</v>
      </c>
      <c r="C14" s="5">
        <v>41506350.759999998</v>
      </c>
      <c r="D14" s="5">
        <v>37485201.649999999</v>
      </c>
      <c r="E14" s="5">
        <v>4021149.11</v>
      </c>
      <c r="F14" s="6">
        <v>0.1072729752809</v>
      </c>
      <c r="H14" s="5">
        <v>313925719.23000002</v>
      </c>
      <c r="I14" s="5">
        <v>203037127.99000001</v>
      </c>
      <c r="J14" s="5">
        <v>110888591.23999999</v>
      </c>
      <c r="K14" s="6">
        <v>0.54614932912891401</v>
      </c>
    </row>
    <row r="15" spans="1:11" s="1" customFormat="1" ht="19.7" customHeight="1" x14ac:dyDescent="0.2">
      <c r="A15" s="4" t="s">
        <v>20</v>
      </c>
      <c r="C15" s="5">
        <v>369616.48</v>
      </c>
      <c r="D15" s="5">
        <v>798069</v>
      </c>
      <c r="E15" s="7">
        <v>-428452.52</v>
      </c>
      <c r="F15" s="6">
        <v>-0.53686149944428396</v>
      </c>
      <c r="H15" s="5">
        <v>5444947.6799999997</v>
      </c>
      <c r="I15" s="5">
        <v>8703271.8599999994</v>
      </c>
      <c r="J15" s="7">
        <v>-3258324.18</v>
      </c>
      <c r="K15" s="6">
        <v>-0.37437922569961002</v>
      </c>
    </row>
    <row r="16" spans="1:11" s="1" customFormat="1" ht="19.7" customHeight="1" x14ac:dyDescent="0.2">
      <c r="A16" s="4" t="s">
        <v>21</v>
      </c>
      <c r="C16" s="5">
        <v>943538.7</v>
      </c>
      <c r="D16" s="5">
        <v>1003495.26</v>
      </c>
      <c r="E16" s="7">
        <v>-59956.559999999903</v>
      </c>
      <c r="F16" s="6">
        <v>-5.9747726162652698E-2</v>
      </c>
      <c r="H16" s="5">
        <v>6649925.6600000001</v>
      </c>
      <c r="I16" s="5">
        <v>6606180.4699999997</v>
      </c>
      <c r="J16" s="5">
        <v>43745.190000000403</v>
      </c>
      <c r="K16" s="6">
        <v>6.6218581521737298E-3</v>
      </c>
    </row>
    <row r="17" spans="1:11" s="1" customFormat="1" ht="19.7" customHeight="1" x14ac:dyDescent="0.2">
      <c r="A17" s="4" t="s">
        <v>22</v>
      </c>
      <c r="C17" s="5"/>
      <c r="D17" s="5"/>
      <c r="E17" s="5"/>
      <c r="F17" s="6"/>
      <c r="H17" s="5">
        <v>759424</v>
      </c>
      <c r="I17" s="5">
        <v>1546821.5</v>
      </c>
      <c r="J17" s="7">
        <v>-787397.5</v>
      </c>
      <c r="K17" s="6">
        <v>-0.50904225212799303</v>
      </c>
    </row>
    <row r="18" spans="1:11" s="1" customFormat="1" ht="19.7" customHeight="1" x14ac:dyDescent="0.2">
      <c r="A18" s="4" t="s">
        <v>23</v>
      </c>
      <c r="C18" s="5">
        <v>282734</v>
      </c>
      <c r="D18" s="5">
        <v>282734</v>
      </c>
      <c r="E18" s="5">
        <v>0</v>
      </c>
      <c r="F18" s="6">
        <v>0</v>
      </c>
      <c r="H18" s="5">
        <v>2261872</v>
      </c>
      <c r="I18" s="5">
        <v>2261872</v>
      </c>
      <c r="J18" s="5">
        <v>0</v>
      </c>
      <c r="K18" s="6">
        <v>0</v>
      </c>
    </row>
    <row r="19" spans="1:11" s="1" customFormat="1" ht="19.7" customHeight="1" x14ac:dyDescent="0.2">
      <c r="A19" s="4" t="s">
        <v>24</v>
      </c>
      <c r="C19" s="5">
        <v>13725.1</v>
      </c>
      <c r="D19" s="5">
        <v>4049.48</v>
      </c>
      <c r="E19" s="5">
        <v>9675.6200000000008</v>
      </c>
      <c r="F19" s="6">
        <v>2.38934875588965</v>
      </c>
      <c r="H19" s="5">
        <v>7102646.6900000004</v>
      </c>
      <c r="I19" s="5">
        <v>6422126.4000000004</v>
      </c>
      <c r="J19" s="5">
        <v>680520.29000000097</v>
      </c>
      <c r="K19" s="6">
        <v>0.105964947996041</v>
      </c>
    </row>
    <row r="20" spans="1:11" s="1" customFormat="1" ht="19.7" customHeight="1" x14ac:dyDescent="0.2">
      <c r="A20" s="4" t="s">
        <v>25</v>
      </c>
      <c r="C20" s="5"/>
      <c r="D20" s="5"/>
      <c r="E20" s="5"/>
      <c r="F20" s="6"/>
      <c r="H20" s="5">
        <v>9996000</v>
      </c>
      <c r="I20" s="5">
        <v>10005000</v>
      </c>
      <c r="J20" s="7">
        <v>-9000</v>
      </c>
      <c r="K20" s="6">
        <v>-8.99550224887556E-4</v>
      </c>
    </row>
    <row r="21" spans="1:11" s="1" customFormat="1" ht="19.7" customHeight="1" x14ac:dyDescent="0.2">
      <c r="A21" s="4" t="s">
        <v>26</v>
      </c>
      <c r="C21" s="5"/>
      <c r="D21" s="5"/>
      <c r="E21" s="5"/>
      <c r="F21" s="6"/>
      <c r="H21" s="5">
        <v>4366750.0999999996</v>
      </c>
      <c r="I21" s="5">
        <v>4169474.04</v>
      </c>
      <c r="J21" s="5">
        <v>197276.06</v>
      </c>
      <c r="K21" s="6">
        <v>4.73143754122042E-2</v>
      </c>
    </row>
    <row r="22" spans="1:11" s="1" customFormat="1" ht="19.7" customHeight="1" x14ac:dyDescent="0.2">
      <c r="A22" s="4" t="s">
        <v>27</v>
      </c>
      <c r="C22" s="7">
        <v>-702300</v>
      </c>
      <c r="D22" s="5">
        <v>39779.56</v>
      </c>
      <c r="E22" s="7">
        <v>-742079.56</v>
      </c>
      <c r="F22" s="6">
        <v>-18.654795578432701</v>
      </c>
      <c r="H22" s="7">
        <v>-171477.94</v>
      </c>
      <c r="I22" s="5">
        <v>1398277.23</v>
      </c>
      <c r="J22" s="7">
        <v>-1569755.17</v>
      </c>
      <c r="K22" s="6">
        <v>-1.1226351515428701</v>
      </c>
    </row>
    <row r="23" spans="1:11" s="1" customFormat="1" ht="19.7" customHeight="1" x14ac:dyDescent="0.2">
      <c r="A23" s="4" t="s">
        <v>28</v>
      </c>
      <c r="C23" s="5">
        <v>857259</v>
      </c>
      <c r="D23" s="5">
        <v>879848</v>
      </c>
      <c r="E23" s="7">
        <v>-22589</v>
      </c>
      <c r="F23" s="6">
        <v>-2.56737527391095E-2</v>
      </c>
      <c r="H23" s="5">
        <v>32045961</v>
      </c>
      <c r="I23" s="5">
        <v>31098988</v>
      </c>
      <c r="J23" s="5">
        <v>946973</v>
      </c>
      <c r="K23" s="6">
        <v>3.0450283462600099E-2</v>
      </c>
    </row>
    <row r="24" spans="1:11" s="1" customFormat="1" ht="19.7" customHeight="1" x14ac:dyDescent="0.2">
      <c r="A24" s="4" t="s">
        <v>29</v>
      </c>
      <c r="C24" s="5">
        <v>2020290.19</v>
      </c>
      <c r="D24" s="5">
        <v>2098074.4300000002</v>
      </c>
      <c r="E24" s="7">
        <v>-77784.240000000704</v>
      </c>
      <c r="F24" s="6">
        <v>-3.7074108948556499E-2</v>
      </c>
      <c r="H24" s="5">
        <v>15589465.810000001</v>
      </c>
      <c r="I24" s="5">
        <v>16281686.18</v>
      </c>
      <c r="J24" s="7">
        <v>-692220.36999999499</v>
      </c>
      <c r="K24" s="6">
        <v>-4.2515275282132697E-2</v>
      </c>
    </row>
    <row r="25" spans="1:11" s="1" customFormat="1" ht="19.7" customHeight="1" x14ac:dyDescent="0.2">
      <c r="A25" s="4" t="s">
        <v>30</v>
      </c>
      <c r="C25" s="5">
        <v>3750000</v>
      </c>
      <c r="D25" s="5">
        <v>3750000</v>
      </c>
      <c r="E25" s="5">
        <v>0</v>
      </c>
      <c r="F25" s="6">
        <v>0</v>
      </c>
      <c r="H25" s="5">
        <v>11250000</v>
      </c>
      <c r="I25" s="5">
        <v>11250000</v>
      </c>
      <c r="J25" s="5">
        <v>0</v>
      </c>
      <c r="K25" s="6">
        <v>0</v>
      </c>
    </row>
    <row r="26" spans="1:11" s="1" customFormat="1" ht="19.7" customHeight="1" x14ac:dyDescent="0.2">
      <c r="A26" s="4" t="s">
        <v>31</v>
      </c>
      <c r="C26" s="7">
        <v>-405081.53</v>
      </c>
      <c r="D26" s="7">
        <v>-994075</v>
      </c>
      <c r="E26" s="5">
        <v>588993.47</v>
      </c>
      <c r="F26" s="6">
        <v>-0.59250405653496996</v>
      </c>
      <c r="H26" s="5">
        <v>3547421.17</v>
      </c>
      <c r="I26" s="5">
        <v>780912.03000000096</v>
      </c>
      <c r="J26" s="5">
        <v>2766509.14</v>
      </c>
      <c r="K26" s="6">
        <v>3.5426642614277499</v>
      </c>
    </row>
    <row r="27" spans="1:11" s="1" customFormat="1" ht="19.7" customHeight="1" x14ac:dyDescent="0.2">
      <c r="A27" s="4" t="s">
        <v>32</v>
      </c>
      <c r="C27" s="5">
        <v>871528.95</v>
      </c>
      <c r="D27" s="5">
        <v>635717.53</v>
      </c>
      <c r="E27" s="5">
        <v>235811.42</v>
      </c>
      <c r="F27" s="6">
        <v>0.370937419328361</v>
      </c>
      <c r="H27" s="5">
        <v>19448881.989999998</v>
      </c>
      <c r="I27" s="5">
        <v>16325686.789999999</v>
      </c>
      <c r="J27" s="5">
        <v>3123195.2000000202</v>
      </c>
      <c r="K27" s="6">
        <v>0.19130559345981499</v>
      </c>
    </row>
    <row r="28" spans="1:11" s="1" customFormat="1" ht="19.7" customHeight="1" x14ac:dyDescent="0.2">
      <c r="A28" s="8" t="s">
        <v>33</v>
      </c>
      <c r="B28" s="9"/>
      <c r="C28" s="10">
        <v>510846608.01999998</v>
      </c>
      <c r="D28" s="10">
        <v>514454352.38999999</v>
      </c>
      <c r="E28" s="11">
        <v>-3607744.3699999899</v>
      </c>
      <c r="F28" s="12">
        <v>-7.0127589614850999E-3</v>
      </c>
      <c r="G28" s="9"/>
      <c r="H28" s="10">
        <v>9070201094.0400009</v>
      </c>
      <c r="I28" s="10">
        <v>8224657532.2800102</v>
      </c>
      <c r="J28" s="10">
        <v>845543561.75999796</v>
      </c>
      <c r="K28" s="12">
        <v>0.10280592941911799</v>
      </c>
    </row>
  </sheetData>
  <pageMargins left="0.25" right="0.25" top="0.5" bottom="0.75" header="0.3" footer="0.3"/>
  <pageSetup scale="92" fitToHeight="0" orientation="landscape" r:id="rId1"/>
  <headerFooter scaleWithDoc="0" alignWithMargins="0">
    <oddFooter>&amp;L&amp;8Page &amp;P of &amp;N&amp;R&amp;8&amp;D
&amp;F
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41"/>
  <sheetViews>
    <sheetView workbookViewId="0">
      <pane ySplit="1" topLeftCell="A2" activePane="bottomLeft" state="frozen"/>
      <selection activeCell="F19" sqref="F19"/>
      <selection pane="bottomLeft" activeCell="A2" sqref="A2"/>
    </sheetView>
  </sheetViews>
  <sheetFormatPr defaultRowHeight="15" x14ac:dyDescent="0.2"/>
  <cols>
    <col min="1" max="1" width="29" customWidth="1"/>
    <col min="2" max="2" width="37.140625" customWidth="1"/>
    <col min="3" max="4" width="17" customWidth="1"/>
    <col min="5" max="5" width="12.5703125" customWidth="1"/>
    <col min="6" max="6" width="11.42578125" customWidth="1"/>
    <col min="7" max="7" width="2" customWidth="1"/>
    <col min="8" max="9" width="15.28515625" customWidth="1"/>
    <col min="10" max="10" width="12.5703125" customWidth="1"/>
    <col min="11" max="11" width="13.85546875" customWidth="1"/>
  </cols>
  <sheetData>
    <row r="1" spans="1:11" s="1" customFormat="1" ht="24" customHeight="1" x14ac:dyDescent="0.2">
      <c r="A1" s="2" t="s">
        <v>0</v>
      </c>
      <c r="B1" s="2" t="s">
        <v>34</v>
      </c>
      <c r="C1" s="2" t="s">
        <v>1</v>
      </c>
      <c r="D1" s="2" t="s">
        <v>2</v>
      </c>
      <c r="E1" s="2" t="s">
        <v>3</v>
      </c>
      <c r="F1" s="2" t="s">
        <v>4</v>
      </c>
      <c r="G1" s="3"/>
      <c r="H1" s="2" t="s">
        <v>5</v>
      </c>
      <c r="I1" s="2" t="s">
        <v>6</v>
      </c>
      <c r="J1" s="2" t="s">
        <v>3</v>
      </c>
      <c r="K1" s="2" t="s">
        <v>4</v>
      </c>
    </row>
    <row r="2" spans="1:11" s="1" customFormat="1" ht="19.7" customHeight="1" x14ac:dyDescent="0.2">
      <c r="A2" s="4" t="s">
        <v>7</v>
      </c>
      <c r="B2" s="13" t="s">
        <v>35</v>
      </c>
      <c r="C2" s="5">
        <v>154143.89000000001</v>
      </c>
      <c r="D2" s="5">
        <v>110454.49</v>
      </c>
      <c r="E2" s="5">
        <v>43689.4</v>
      </c>
      <c r="F2" s="6">
        <v>0.39554209158903397</v>
      </c>
      <c r="H2" s="5">
        <v>1553208.73</v>
      </c>
      <c r="I2" s="5">
        <v>1614438.32</v>
      </c>
      <c r="J2" s="7">
        <v>-61229.5899999994</v>
      </c>
      <c r="K2" s="6">
        <v>-3.7926249173768002E-2</v>
      </c>
    </row>
    <row r="3" spans="1:11" s="1" customFormat="1" ht="19.7" customHeight="1" x14ac:dyDescent="0.2">
      <c r="A3" s="4" t="s">
        <v>7</v>
      </c>
      <c r="B3" s="13" t="s">
        <v>36</v>
      </c>
      <c r="C3" s="5"/>
      <c r="D3" s="5"/>
      <c r="E3" s="5"/>
      <c r="F3" s="6"/>
      <c r="H3" s="7">
        <v>-417140320.06999999</v>
      </c>
      <c r="I3" s="7">
        <v>-421312214.58999997</v>
      </c>
      <c r="J3" s="5">
        <v>4171894.51999998</v>
      </c>
      <c r="K3" s="6">
        <v>-9.9021447172137206E-3</v>
      </c>
    </row>
    <row r="4" spans="1:11" s="1" customFormat="1" ht="19.7" customHeight="1" x14ac:dyDescent="0.2">
      <c r="A4" s="4" t="s">
        <v>7</v>
      </c>
      <c r="B4" s="13" t="s">
        <v>37</v>
      </c>
      <c r="C4" s="5">
        <v>11597037.6</v>
      </c>
      <c r="D4" s="5">
        <v>10290270.1</v>
      </c>
      <c r="E4" s="5">
        <v>1306767.5</v>
      </c>
      <c r="F4" s="6">
        <v>0.126990592793089</v>
      </c>
      <c r="H4" s="5">
        <v>159914311.06</v>
      </c>
      <c r="I4" s="5">
        <v>155159884.84999999</v>
      </c>
      <c r="J4" s="5">
        <v>4754426.2100000102</v>
      </c>
      <c r="K4" s="6">
        <v>3.0642109683158902E-2</v>
      </c>
    </row>
    <row r="5" spans="1:11" s="1" customFormat="1" ht="19.7" customHeight="1" x14ac:dyDescent="0.2">
      <c r="A5" s="4" t="s">
        <v>7</v>
      </c>
      <c r="B5" s="13" t="s">
        <v>38</v>
      </c>
      <c r="C5" s="5">
        <v>326909746.19</v>
      </c>
      <c r="D5" s="5">
        <v>320436614.60000002</v>
      </c>
      <c r="E5" s="5">
        <v>6473131.58999997</v>
      </c>
      <c r="F5" s="6">
        <v>2.02009735937335E-2</v>
      </c>
      <c r="H5" s="5">
        <v>2966229516.6300001</v>
      </c>
      <c r="I5" s="5">
        <v>2860043136.6599998</v>
      </c>
      <c r="J5" s="5">
        <v>106186379.97</v>
      </c>
      <c r="K5" s="6">
        <v>3.7127544899202398E-2</v>
      </c>
    </row>
    <row r="6" spans="1:11" s="1" customFormat="1" ht="19.7" customHeight="1" x14ac:dyDescent="0.2">
      <c r="A6" s="4" t="s">
        <v>7</v>
      </c>
      <c r="B6" s="13" t="s">
        <v>39</v>
      </c>
      <c r="C6" s="5">
        <v>20225492.829999998</v>
      </c>
      <c r="D6" s="5">
        <v>19750123.98</v>
      </c>
      <c r="E6" s="5">
        <v>475368.849999998</v>
      </c>
      <c r="F6" s="6">
        <v>2.4069157767383199E-2</v>
      </c>
      <c r="H6" s="5">
        <v>165649004.21000001</v>
      </c>
      <c r="I6" s="5">
        <v>159931207.30000001</v>
      </c>
      <c r="J6" s="5">
        <v>5717796.9099999396</v>
      </c>
      <c r="K6" s="6">
        <v>3.5751602245298199E-2</v>
      </c>
    </row>
    <row r="7" spans="1:11" s="1" customFormat="1" ht="19.7" customHeight="1" x14ac:dyDescent="0.2">
      <c r="A7" s="4" t="s">
        <v>7</v>
      </c>
      <c r="B7" s="13" t="s">
        <v>40</v>
      </c>
      <c r="C7" s="5">
        <v>729677.62</v>
      </c>
      <c r="D7" s="5">
        <v>532110.07999999996</v>
      </c>
      <c r="E7" s="5">
        <v>197567.54</v>
      </c>
      <c r="F7" s="6">
        <v>0.37129072991813999</v>
      </c>
      <c r="H7" s="5">
        <v>7311987.5800000001</v>
      </c>
      <c r="I7" s="5">
        <v>4794053.62</v>
      </c>
      <c r="J7" s="5">
        <v>2517933.96</v>
      </c>
      <c r="K7" s="6">
        <v>0.525220233143742</v>
      </c>
    </row>
    <row r="8" spans="1:11" s="1" customFormat="1" ht="19.7" customHeight="1" x14ac:dyDescent="0.2">
      <c r="A8" s="4" t="s">
        <v>7</v>
      </c>
      <c r="B8" s="13" t="s">
        <v>41</v>
      </c>
      <c r="C8" s="5">
        <v>2580.36</v>
      </c>
      <c r="D8" s="5">
        <v>2005.04</v>
      </c>
      <c r="E8" s="5">
        <v>575.32000000000005</v>
      </c>
      <c r="F8" s="6">
        <v>0.28693691896420997</v>
      </c>
      <c r="H8" s="5">
        <v>19043.560000000001</v>
      </c>
      <c r="I8" s="5">
        <v>21606.25</v>
      </c>
      <c r="J8" s="7">
        <v>-2562.69</v>
      </c>
      <c r="K8" s="6">
        <v>-0.118608735898177</v>
      </c>
    </row>
    <row r="9" spans="1:11" s="1" customFormat="1" ht="19.7" customHeight="1" x14ac:dyDescent="0.2">
      <c r="A9" s="14" t="s">
        <v>7</v>
      </c>
      <c r="B9" s="8" t="s">
        <v>33</v>
      </c>
      <c r="C9" s="10">
        <v>359618678.49000001</v>
      </c>
      <c r="D9" s="10">
        <v>351121578.29000002</v>
      </c>
      <c r="E9" s="10">
        <v>8497100.1999999695</v>
      </c>
      <c r="F9" s="12">
        <v>2.4199880398640801E-2</v>
      </c>
      <c r="G9" s="9"/>
      <c r="H9" s="10">
        <v>2883536751.6999998</v>
      </c>
      <c r="I9" s="10">
        <v>2760252112.4099998</v>
      </c>
      <c r="J9" s="10">
        <v>123284639.29000001</v>
      </c>
      <c r="K9" s="12">
        <v>4.4664267707908198E-2</v>
      </c>
    </row>
    <row r="10" spans="1:11" s="1" customFormat="1" ht="11.1" customHeight="1" x14ac:dyDescent="0.2">
      <c r="A10" s="15"/>
      <c r="B10" s="15"/>
      <c r="C10" s="15"/>
      <c r="D10" s="15"/>
      <c r="E10" s="15"/>
      <c r="F10" s="15"/>
      <c r="G10" s="9"/>
      <c r="H10" s="15"/>
      <c r="I10" s="15"/>
      <c r="J10" s="9"/>
      <c r="K10" s="15"/>
    </row>
    <row r="11" spans="1:11" s="1" customFormat="1" ht="19.7" customHeight="1" x14ac:dyDescent="0.2">
      <c r="A11" s="4" t="s">
        <v>8</v>
      </c>
      <c r="B11" s="13" t="s">
        <v>42</v>
      </c>
      <c r="C11" s="7">
        <v>-554959114.27999997</v>
      </c>
      <c r="D11" s="7">
        <v>-513884380.10000002</v>
      </c>
      <c r="E11" s="7">
        <v>-41074734.179999903</v>
      </c>
      <c r="F11" s="6">
        <v>7.9929913752208107E-2</v>
      </c>
      <c r="H11" s="7">
        <v>-533527372.60000002</v>
      </c>
      <c r="I11" s="7">
        <v>-602369263.76999998</v>
      </c>
      <c r="J11" s="5">
        <v>68841891.170000002</v>
      </c>
      <c r="K11" s="6">
        <v>-0.114285198981012</v>
      </c>
    </row>
    <row r="12" spans="1:11" s="1" customFormat="1" ht="19.7" customHeight="1" x14ac:dyDescent="0.2">
      <c r="A12" s="4" t="s">
        <v>8</v>
      </c>
      <c r="B12" s="13" t="s">
        <v>43</v>
      </c>
      <c r="C12" s="7">
        <v>-644260.31000000099</v>
      </c>
      <c r="D12" s="7">
        <v>-4619154.05</v>
      </c>
      <c r="E12" s="5">
        <v>3974893.74</v>
      </c>
      <c r="F12" s="6">
        <v>-0.86052417758182398</v>
      </c>
      <c r="H12" s="5">
        <v>283698987.02999997</v>
      </c>
      <c r="I12" s="5">
        <v>207352226</v>
      </c>
      <c r="J12" s="5">
        <v>76346761.030000001</v>
      </c>
      <c r="K12" s="6">
        <v>0.36819841533796699</v>
      </c>
    </row>
    <row r="13" spans="1:11" s="1" customFormat="1" ht="19.7" customHeight="1" x14ac:dyDescent="0.2">
      <c r="A13" s="4" t="s">
        <v>8</v>
      </c>
      <c r="B13" s="13" t="s">
        <v>44</v>
      </c>
      <c r="C13" s="5">
        <v>612487635.88</v>
      </c>
      <c r="D13" s="5">
        <v>555100470.13999999</v>
      </c>
      <c r="E13" s="5">
        <v>57387165.739999801</v>
      </c>
      <c r="F13" s="6">
        <v>0.103381583743797</v>
      </c>
      <c r="H13" s="5">
        <v>4794845193.4399996</v>
      </c>
      <c r="I13" s="5">
        <v>4484962686.6199999</v>
      </c>
      <c r="J13" s="5">
        <v>309882506.81999803</v>
      </c>
      <c r="K13" s="6">
        <v>6.9093664423222706E-2</v>
      </c>
    </row>
    <row r="14" spans="1:11" s="1" customFormat="1" ht="19.7" customHeight="1" x14ac:dyDescent="0.2">
      <c r="A14" s="14" t="s">
        <v>8</v>
      </c>
      <c r="B14" s="8" t="s">
        <v>33</v>
      </c>
      <c r="C14" s="10">
        <v>56884261.289999999</v>
      </c>
      <c r="D14" s="10">
        <v>36596935.990000099</v>
      </c>
      <c r="E14" s="10">
        <v>20287325.2999998</v>
      </c>
      <c r="F14" s="12">
        <v>0.554344913069864</v>
      </c>
      <c r="G14" s="9"/>
      <c r="H14" s="10">
        <v>4545016807.8699999</v>
      </c>
      <c r="I14" s="10">
        <v>4089945648.8499999</v>
      </c>
      <c r="J14" s="10">
        <v>455071159.01999801</v>
      </c>
      <c r="K14" s="12">
        <v>0.111265820646774</v>
      </c>
    </row>
    <row r="15" spans="1:11" s="1" customFormat="1" ht="11.1" customHeight="1" x14ac:dyDescent="0.2">
      <c r="A15" s="15"/>
      <c r="B15" s="15"/>
      <c r="C15" s="15"/>
      <c r="D15" s="15"/>
      <c r="E15" s="15"/>
      <c r="F15" s="15"/>
      <c r="G15" s="9"/>
      <c r="H15" s="15"/>
      <c r="I15" s="15"/>
      <c r="J15" s="9"/>
      <c r="K15" s="15"/>
    </row>
    <row r="16" spans="1:11" s="1" customFormat="1" ht="19.7" customHeight="1" x14ac:dyDescent="0.2">
      <c r="A16" s="4" t="s">
        <v>45</v>
      </c>
      <c r="B16" s="13" t="s">
        <v>46</v>
      </c>
      <c r="C16" s="5"/>
      <c r="D16" s="5"/>
      <c r="E16" s="5"/>
      <c r="F16" s="6"/>
      <c r="H16" s="7">
        <v>-800815175</v>
      </c>
      <c r="I16" s="7">
        <v>-795942732</v>
      </c>
      <c r="J16" s="7">
        <v>-4872443</v>
      </c>
      <c r="K16" s="6">
        <v>6.1215999645562397E-3</v>
      </c>
    </row>
    <row r="17" spans="1:11" s="1" customFormat="1" ht="19.7" customHeight="1" x14ac:dyDescent="0.2">
      <c r="A17" s="14" t="s">
        <v>45</v>
      </c>
      <c r="B17" s="8" t="s">
        <v>33</v>
      </c>
      <c r="C17" s="10"/>
      <c r="D17" s="10"/>
      <c r="E17" s="10"/>
      <c r="F17" s="12"/>
      <c r="G17" s="9"/>
      <c r="H17" s="11">
        <v>-800815175</v>
      </c>
      <c r="I17" s="11">
        <v>-795942732</v>
      </c>
      <c r="J17" s="11">
        <v>-4872443</v>
      </c>
      <c r="K17" s="12">
        <v>6.1215999645562397E-3</v>
      </c>
    </row>
    <row r="18" spans="1:11" s="1" customFormat="1" ht="11.1" customHeight="1" x14ac:dyDescent="0.2">
      <c r="A18" s="15"/>
      <c r="B18" s="15"/>
      <c r="C18" s="15"/>
      <c r="D18" s="15"/>
      <c r="E18" s="15"/>
      <c r="F18" s="15"/>
      <c r="G18" s="9"/>
      <c r="H18" s="15"/>
      <c r="I18" s="15"/>
      <c r="J18" s="9"/>
      <c r="K18" s="15"/>
    </row>
    <row r="19" spans="1:11" s="1" customFormat="1" ht="19.7" customHeight="1" x14ac:dyDescent="0.2">
      <c r="A19" s="4" t="s">
        <v>9</v>
      </c>
      <c r="B19" s="13" t="s">
        <v>47</v>
      </c>
      <c r="C19" s="7">
        <v>-22515836.23</v>
      </c>
      <c r="D19" s="7">
        <v>-28392173.890000001</v>
      </c>
      <c r="E19" s="5">
        <v>5876337.6600000001</v>
      </c>
      <c r="F19" s="6">
        <v>-0.20697033213331001</v>
      </c>
      <c r="H19" s="7">
        <v>-270623145.75999999</v>
      </c>
      <c r="I19" s="7">
        <v>-343148451.86000001</v>
      </c>
      <c r="J19" s="5">
        <v>72525306.100000307</v>
      </c>
      <c r="K19" s="6">
        <v>-0.21135256681731901</v>
      </c>
    </row>
    <row r="20" spans="1:11" s="1" customFormat="1" ht="19.7" customHeight="1" x14ac:dyDescent="0.2">
      <c r="A20" s="4" t="s">
        <v>9</v>
      </c>
      <c r="B20" s="13" t="s">
        <v>48</v>
      </c>
      <c r="C20" s="5">
        <v>26933709.190000001</v>
      </c>
      <c r="D20" s="5">
        <v>65125349.109999999</v>
      </c>
      <c r="E20" s="7">
        <v>-38191639.920000002</v>
      </c>
      <c r="F20" s="6">
        <v>-0.58643278603378202</v>
      </c>
      <c r="H20" s="5">
        <v>761664279.13</v>
      </c>
      <c r="I20" s="5">
        <v>772026721.96000004</v>
      </c>
      <c r="J20" s="7">
        <v>-10362442.830000199</v>
      </c>
      <c r="K20" s="6">
        <v>-1.34223888050044E-2</v>
      </c>
    </row>
    <row r="21" spans="1:11" s="1" customFormat="1" ht="19.7" customHeight="1" x14ac:dyDescent="0.2">
      <c r="A21" s="4" t="s">
        <v>9</v>
      </c>
      <c r="B21" s="13" t="s">
        <v>49</v>
      </c>
      <c r="C21" s="5">
        <v>589282.61</v>
      </c>
      <c r="D21" s="5">
        <v>994278.05</v>
      </c>
      <c r="E21" s="7">
        <v>-404995.44</v>
      </c>
      <c r="F21" s="6">
        <v>-0.40732613980566101</v>
      </c>
      <c r="H21" s="5">
        <v>5623593.4699999997</v>
      </c>
      <c r="I21" s="5">
        <v>8664868.2300000004</v>
      </c>
      <c r="J21" s="7">
        <v>-3041274.76</v>
      </c>
      <c r="K21" s="6">
        <v>-0.35098915289563498</v>
      </c>
    </row>
    <row r="22" spans="1:11" s="1" customFormat="1" ht="19.7" customHeight="1" x14ac:dyDescent="0.2">
      <c r="A22" s="4" t="s">
        <v>9</v>
      </c>
      <c r="B22" s="13" t="s">
        <v>50</v>
      </c>
      <c r="C22" s="5">
        <v>1259437.31</v>
      </c>
      <c r="D22" s="5">
        <v>3210761.55</v>
      </c>
      <c r="E22" s="7">
        <v>-1951324.24</v>
      </c>
      <c r="F22" s="6">
        <v>-0.60774498810103195</v>
      </c>
      <c r="H22" s="5">
        <v>62654344.609999999</v>
      </c>
      <c r="I22" s="5">
        <v>31741981.100000001</v>
      </c>
      <c r="J22" s="5">
        <v>30912363.510000002</v>
      </c>
      <c r="K22" s="6">
        <v>0.97386371104606395</v>
      </c>
    </row>
    <row r="23" spans="1:11" s="1" customFormat="1" ht="19.7" customHeight="1" x14ac:dyDescent="0.2">
      <c r="A23" s="14" t="s">
        <v>9</v>
      </c>
      <c r="B23" s="8" t="s">
        <v>33</v>
      </c>
      <c r="C23" s="10">
        <v>6266592.8800000101</v>
      </c>
      <c r="D23" s="10">
        <v>40938214.82</v>
      </c>
      <c r="E23" s="11">
        <v>-34671621.939999998</v>
      </c>
      <c r="F23" s="12">
        <v>-0.84692559488601604</v>
      </c>
      <c r="G23" s="9"/>
      <c r="H23" s="10">
        <v>559319071.45000005</v>
      </c>
      <c r="I23" s="10">
        <v>469285119.43000001</v>
      </c>
      <c r="J23" s="10">
        <v>90033952.0200001</v>
      </c>
      <c r="K23" s="12">
        <v>0.191853413398994</v>
      </c>
    </row>
    <row r="24" spans="1:11" s="1" customFormat="1" ht="11.1" customHeight="1" x14ac:dyDescent="0.2">
      <c r="A24" s="15"/>
      <c r="B24" s="15"/>
      <c r="C24" s="15"/>
      <c r="D24" s="15"/>
      <c r="E24" s="15"/>
      <c r="F24" s="15"/>
      <c r="G24" s="9"/>
      <c r="H24" s="15"/>
      <c r="I24" s="15"/>
      <c r="J24" s="9"/>
      <c r="K24" s="15"/>
    </row>
    <row r="25" spans="1:11" s="1" customFormat="1" ht="19.7" customHeight="1" x14ac:dyDescent="0.2">
      <c r="A25" s="4" t="s">
        <v>10</v>
      </c>
      <c r="B25" s="13" t="s">
        <v>51</v>
      </c>
      <c r="C25" s="5">
        <v>1337854</v>
      </c>
      <c r="D25" s="5">
        <v>1655590</v>
      </c>
      <c r="E25" s="7">
        <v>-317736</v>
      </c>
      <c r="F25" s="6">
        <v>-0.19191708091979301</v>
      </c>
      <c r="H25" s="5">
        <v>58316883</v>
      </c>
      <c r="I25" s="5">
        <v>19251446</v>
      </c>
      <c r="J25" s="5">
        <v>39065437</v>
      </c>
      <c r="K25" s="6">
        <v>2.0292209218985402</v>
      </c>
    </row>
    <row r="26" spans="1:11" s="1" customFormat="1" ht="19.7" customHeight="1" x14ac:dyDescent="0.2">
      <c r="A26" s="4" t="s">
        <v>10</v>
      </c>
      <c r="B26" s="13" t="s">
        <v>52</v>
      </c>
      <c r="C26" s="5">
        <v>20900</v>
      </c>
      <c r="D26" s="5">
        <v>57500</v>
      </c>
      <c r="E26" s="7">
        <v>-36600</v>
      </c>
      <c r="F26" s="6">
        <v>-0.63652173913043497</v>
      </c>
      <c r="H26" s="5">
        <v>37900</v>
      </c>
      <c r="I26" s="5">
        <v>90200</v>
      </c>
      <c r="J26" s="7">
        <v>-52300</v>
      </c>
      <c r="K26" s="6">
        <v>-0.57982261640798205</v>
      </c>
    </row>
    <row r="27" spans="1:11" s="1" customFormat="1" ht="19.7" customHeight="1" x14ac:dyDescent="0.2">
      <c r="A27" s="4" t="s">
        <v>10</v>
      </c>
      <c r="B27" s="13" t="s">
        <v>53</v>
      </c>
      <c r="C27" s="5"/>
      <c r="D27" s="5">
        <v>200</v>
      </c>
      <c r="E27" s="7">
        <v>-200</v>
      </c>
      <c r="F27" s="6">
        <v>-1</v>
      </c>
      <c r="H27" s="5">
        <v>79600</v>
      </c>
      <c r="I27" s="5">
        <v>72100</v>
      </c>
      <c r="J27" s="5">
        <v>7500</v>
      </c>
      <c r="K27" s="6">
        <v>0.10402219140083201</v>
      </c>
    </row>
    <row r="28" spans="1:11" s="1" customFormat="1" ht="19.7" customHeight="1" x14ac:dyDescent="0.2">
      <c r="A28" s="4" t="s">
        <v>10</v>
      </c>
      <c r="B28" s="13" t="s">
        <v>54</v>
      </c>
      <c r="C28" s="5">
        <v>227413.37</v>
      </c>
      <c r="D28" s="5">
        <v>56314.18</v>
      </c>
      <c r="E28" s="5">
        <v>171099.19</v>
      </c>
      <c r="F28" s="6">
        <v>3.0382967487052102</v>
      </c>
      <c r="H28" s="5">
        <v>3958976.08</v>
      </c>
      <c r="I28" s="5">
        <v>2946273.25</v>
      </c>
      <c r="J28" s="5">
        <v>1012702.83</v>
      </c>
      <c r="K28" s="6">
        <v>0.34372332233610697</v>
      </c>
    </row>
    <row r="29" spans="1:11" s="1" customFormat="1" ht="19.7" customHeight="1" x14ac:dyDescent="0.2">
      <c r="A29" s="4" t="s">
        <v>10</v>
      </c>
      <c r="B29" s="13" t="s">
        <v>55</v>
      </c>
      <c r="C29" s="5"/>
      <c r="D29" s="5"/>
      <c r="E29" s="5"/>
      <c r="F29" s="6"/>
      <c r="H29" s="5">
        <v>46806852.049999997</v>
      </c>
      <c r="I29" s="5">
        <v>41033152.649999999</v>
      </c>
      <c r="J29" s="5">
        <v>5773699.4000000004</v>
      </c>
      <c r="K29" s="6">
        <v>0.14070815979576001</v>
      </c>
    </row>
    <row r="30" spans="1:11" s="1" customFormat="1" ht="19.7" customHeight="1" x14ac:dyDescent="0.2">
      <c r="A30" s="4" t="s">
        <v>10</v>
      </c>
      <c r="B30" s="13" t="s">
        <v>56</v>
      </c>
      <c r="C30" s="5">
        <v>376032.66</v>
      </c>
      <c r="D30" s="5"/>
      <c r="E30" s="5">
        <v>376032.66</v>
      </c>
      <c r="F30" s="6"/>
      <c r="H30" s="5">
        <v>7836929.8099999996</v>
      </c>
      <c r="I30" s="5">
        <v>6677308.9100000001</v>
      </c>
      <c r="J30" s="5">
        <v>1159620.8999999999</v>
      </c>
      <c r="K30" s="6">
        <v>0.17366590577580401</v>
      </c>
    </row>
    <row r="31" spans="1:11" s="1" customFormat="1" ht="19.7" customHeight="1" x14ac:dyDescent="0.2">
      <c r="A31" s="4" t="s">
        <v>10</v>
      </c>
      <c r="B31" s="13" t="s">
        <v>57</v>
      </c>
      <c r="C31" s="7">
        <v>-5450703.5</v>
      </c>
      <c r="D31" s="5"/>
      <c r="E31" s="7">
        <v>-5450703.5</v>
      </c>
      <c r="F31" s="6"/>
      <c r="H31" s="5">
        <v>5275703.51</v>
      </c>
      <c r="I31" s="5">
        <v>3945836.08</v>
      </c>
      <c r="J31" s="5">
        <v>1329867.43</v>
      </c>
      <c r="K31" s="6">
        <v>0.33703058186846901</v>
      </c>
    </row>
    <row r="32" spans="1:11" s="1" customFormat="1" ht="19.7" customHeight="1" x14ac:dyDescent="0.2">
      <c r="A32" s="4" t="s">
        <v>10</v>
      </c>
      <c r="B32" s="13" t="s">
        <v>58</v>
      </c>
      <c r="C32" s="5">
        <v>6036820.2599999998</v>
      </c>
      <c r="D32" s="5">
        <v>1990757.6</v>
      </c>
      <c r="E32" s="5">
        <v>4046062.66</v>
      </c>
      <c r="F32" s="6">
        <v>2.0324235657821901</v>
      </c>
      <c r="H32" s="5">
        <v>92929211.040000007</v>
      </c>
      <c r="I32" s="5">
        <v>83108635.469999999</v>
      </c>
      <c r="J32" s="5">
        <v>9820575.5700000208</v>
      </c>
      <c r="K32" s="6">
        <v>0.11816552533274299</v>
      </c>
    </row>
    <row r="33" spans="1:11" s="1" customFormat="1" ht="19.7" customHeight="1" x14ac:dyDescent="0.2">
      <c r="A33" s="14" t="s">
        <v>10</v>
      </c>
      <c r="B33" s="8" t="s">
        <v>33</v>
      </c>
      <c r="C33" s="10">
        <v>2548316.79</v>
      </c>
      <c r="D33" s="10">
        <v>3760361.78</v>
      </c>
      <c r="E33" s="11">
        <v>-1212044.99</v>
      </c>
      <c r="F33" s="12">
        <v>-0.32232137781168502</v>
      </c>
      <c r="G33" s="9"/>
      <c r="H33" s="10">
        <v>215242055.49000001</v>
      </c>
      <c r="I33" s="10">
        <v>157124952.36000001</v>
      </c>
      <c r="J33" s="10">
        <v>58117103.130000003</v>
      </c>
      <c r="K33" s="12">
        <v>0.36987825458074802</v>
      </c>
    </row>
    <row r="34" spans="1:11" s="1" customFormat="1" ht="11.1" customHeight="1" x14ac:dyDescent="0.2">
      <c r="A34" s="15"/>
      <c r="B34" s="15"/>
      <c r="C34" s="15"/>
      <c r="D34" s="15"/>
      <c r="E34" s="15"/>
      <c r="F34" s="15"/>
      <c r="G34" s="9"/>
      <c r="H34" s="15"/>
      <c r="I34" s="15"/>
      <c r="J34" s="9"/>
      <c r="K34" s="15"/>
    </row>
    <row r="35" spans="1:11" s="1" customFormat="1" ht="19.7" customHeight="1" x14ac:dyDescent="0.2">
      <c r="A35" s="4" t="s">
        <v>11</v>
      </c>
      <c r="B35" s="13" t="s">
        <v>11</v>
      </c>
      <c r="C35" s="5">
        <v>1873402.32</v>
      </c>
      <c r="D35" s="5">
        <v>2905507.97</v>
      </c>
      <c r="E35" s="7">
        <v>-1032105.65</v>
      </c>
      <c r="F35" s="6">
        <v>-0.35522382339223102</v>
      </c>
      <c r="H35" s="5">
        <v>14297681.050000001</v>
      </c>
      <c r="I35" s="5">
        <v>18077548.379999999</v>
      </c>
      <c r="J35" s="7">
        <v>-3779867.33</v>
      </c>
      <c r="K35" s="6">
        <v>-0.209091811043462</v>
      </c>
    </row>
    <row r="36" spans="1:11" s="1" customFormat="1" ht="19.7" customHeight="1" x14ac:dyDescent="0.2">
      <c r="A36" s="14" t="s">
        <v>11</v>
      </c>
      <c r="B36" s="8" t="s">
        <v>33</v>
      </c>
      <c r="C36" s="10">
        <v>1873402.32</v>
      </c>
      <c r="D36" s="10">
        <v>2905507.97</v>
      </c>
      <c r="E36" s="11">
        <v>-1032105.65</v>
      </c>
      <c r="F36" s="12">
        <v>-0.35522382339223102</v>
      </c>
      <c r="G36" s="9"/>
      <c r="H36" s="10">
        <v>14297681.050000001</v>
      </c>
      <c r="I36" s="10">
        <v>18077548.379999999</v>
      </c>
      <c r="J36" s="11">
        <v>-3779867.33</v>
      </c>
      <c r="K36" s="12">
        <v>-0.209091811043462</v>
      </c>
    </row>
    <row r="37" spans="1:11" s="1" customFormat="1" ht="11.1" customHeight="1" x14ac:dyDescent="0.2">
      <c r="A37" s="15"/>
      <c r="B37" s="15"/>
      <c r="C37" s="15"/>
      <c r="D37" s="15"/>
      <c r="E37" s="15"/>
      <c r="F37" s="15"/>
      <c r="G37" s="9"/>
      <c r="H37" s="15"/>
      <c r="I37" s="15"/>
      <c r="J37" s="9"/>
      <c r="K37" s="15"/>
    </row>
    <row r="38" spans="1:11" s="1" customFormat="1" ht="19.7" customHeight="1" x14ac:dyDescent="0.2">
      <c r="A38" s="4" t="s">
        <v>12</v>
      </c>
      <c r="B38" s="13" t="s">
        <v>12</v>
      </c>
      <c r="C38" s="5">
        <v>4522317.6399999997</v>
      </c>
      <c r="D38" s="5">
        <v>4336750.78</v>
      </c>
      <c r="E38" s="5">
        <v>185566.860000001</v>
      </c>
      <c r="F38" s="6">
        <v>4.2789376059096801E-2</v>
      </c>
      <c r="H38" s="5">
        <v>35292474.869999997</v>
      </c>
      <c r="I38" s="5">
        <v>35376311.829999998</v>
      </c>
      <c r="J38" s="7">
        <v>-83836.960000015795</v>
      </c>
      <c r="K38" s="6">
        <v>-2.3698615164546299E-3</v>
      </c>
    </row>
    <row r="39" spans="1:11" s="1" customFormat="1" ht="19.7" customHeight="1" x14ac:dyDescent="0.2">
      <c r="A39" s="4" t="s">
        <v>12</v>
      </c>
      <c r="B39" s="13" t="s">
        <v>59</v>
      </c>
      <c r="C39" s="5">
        <v>2864975.88</v>
      </c>
      <c r="D39" s="5">
        <v>2980607.64</v>
      </c>
      <c r="E39" s="7">
        <v>-115631.76</v>
      </c>
      <c r="F39" s="6">
        <v>-3.8794693554499597E-2</v>
      </c>
      <c r="H39" s="5">
        <v>29922887.23</v>
      </c>
      <c r="I39" s="5">
        <v>29703026.670000002</v>
      </c>
      <c r="J39" s="5">
        <v>219860.56000000599</v>
      </c>
      <c r="K39" s="6">
        <v>7.4019581385645402E-3</v>
      </c>
    </row>
    <row r="40" spans="1:11" s="1" customFormat="1" ht="19.7" customHeight="1" x14ac:dyDescent="0.2">
      <c r="A40" s="4" t="s">
        <v>12</v>
      </c>
      <c r="B40" s="13" t="s">
        <v>60</v>
      </c>
      <c r="C40" s="5">
        <v>594899.19999999995</v>
      </c>
      <c r="D40" s="5">
        <v>1220285.27</v>
      </c>
      <c r="E40" s="7">
        <v>-625386.06999999995</v>
      </c>
      <c r="F40" s="6">
        <v>-0.51249169794534999</v>
      </c>
      <c r="H40" s="5">
        <v>3663034.18</v>
      </c>
      <c r="I40" s="5">
        <v>4425841.3899999997</v>
      </c>
      <c r="J40" s="7">
        <v>-762807.21000000101</v>
      </c>
      <c r="K40" s="6">
        <v>-0.172353038164343</v>
      </c>
    </row>
    <row r="41" spans="1:11" s="1" customFormat="1" ht="19.7" customHeight="1" x14ac:dyDescent="0.2">
      <c r="A41" s="4" t="s">
        <v>12</v>
      </c>
      <c r="B41" s="13" t="s">
        <v>61</v>
      </c>
      <c r="C41" s="5">
        <v>17258.12</v>
      </c>
      <c r="D41" s="5">
        <v>9152.73</v>
      </c>
      <c r="E41" s="5">
        <v>8105.39</v>
      </c>
      <c r="F41" s="6">
        <v>0.88557075320696699</v>
      </c>
      <c r="H41" s="5">
        <v>99665.09</v>
      </c>
      <c r="I41" s="5">
        <v>82355.42</v>
      </c>
      <c r="J41" s="5">
        <v>17309.669999999998</v>
      </c>
      <c r="K41" s="6">
        <v>0.210182523506042</v>
      </c>
    </row>
    <row r="42" spans="1:11" s="1" customFormat="1" ht="19.7" customHeight="1" x14ac:dyDescent="0.2">
      <c r="A42" s="14" t="s">
        <v>12</v>
      </c>
      <c r="B42" s="8" t="s">
        <v>33</v>
      </c>
      <c r="C42" s="10">
        <v>7999450.8399999999</v>
      </c>
      <c r="D42" s="10">
        <v>8546796.4199999999</v>
      </c>
      <c r="E42" s="11">
        <v>-547345.57999999903</v>
      </c>
      <c r="F42" s="12">
        <v>-6.4041022285166505E-2</v>
      </c>
      <c r="G42" s="9"/>
      <c r="H42" s="10">
        <v>68978061.370000005</v>
      </c>
      <c r="I42" s="10">
        <v>69587535.310000002</v>
      </c>
      <c r="J42" s="11">
        <v>-609473.94000000996</v>
      </c>
      <c r="K42" s="12">
        <v>-8.7583780239509201E-3</v>
      </c>
    </row>
    <row r="43" spans="1:11" s="1" customFormat="1" ht="11.1" customHeight="1" x14ac:dyDescent="0.2">
      <c r="A43" s="15"/>
      <c r="B43" s="15"/>
      <c r="C43" s="15"/>
      <c r="D43" s="15"/>
      <c r="E43" s="15"/>
      <c r="F43" s="15"/>
      <c r="G43" s="9"/>
      <c r="H43" s="15"/>
      <c r="I43" s="15"/>
      <c r="J43" s="9"/>
      <c r="K43" s="15"/>
    </row>
    <row r="44" spans="1:11" s="1" customFormat="1" ht="19.7" customHeight="1" x14ac:dyDescent="0.2">
      <c r="A44" s="4" t="s">
        <v>13</v>
      </c>
      <c r="B44" s="13" t="s">
        <v>13</v>
      </c>
      <c r="C44" s="5">
        <v>1633443.37</v>
      </c>
      <c r="D44" s="5">
        <v>260256.78</v>
      </c>
      <c r="E44" s="5">
        <v>1373186.59</v>
      </c>
      <c r="F44" s="6">
        <v>5.27627595331042</v>
      </c>
      <c r="H44" s="5">
        <v>51108486.189999998</v>
      </c>
      <c r="I44" s="5">
        <v>62043563.020000003</v>
      </c>
      <c r="J44" s="7">
        <v>-10935076.83</v>
      </c>
      <c r="K44" s="6">
        <v>-0.17624836965721999</v>
      </c>
    </row>
    <row r="45" spans="1:11" s="1" customFormat="1" ht="19.7" customHeight="1" x14ac:dyDescent="0.2">
      <c r="A45" s="4" t="s">
        <v>13</v>
      </c>
      <c r="B45" s="13" t="s">
        <v>62</v>
      </c>
      <c r="C45" s="5">
        <v>564534.82999999996</v>
      </c>
      <c r="D45" s="5">
        <v>279201.91999999998</v>
      </c>
      <c r="E45" s="5">
        <v>285332.90999999997</v>
      </c>
      <c r="F45" s="6">
        <v>1.02195898223049</v>
      </c>
      <c r="H45" s="7">
        <v>-14236066.390000001</v>
      </c>
      <c r="I45" s="7">
        <v>-34110176.93</v>
      </c>
      <c r="J45" s="5">
        <v>19874110.539999999</v>
      </c>
      <c r="K45" s="6">
        <v>-0.58264460430050302</v>
      </c>
    </row>
    <row r="46" spans="1:11" s="1" customFormat="1" ht="19.7" customHeight="1" x14ac:dyDescent="0.2">
      <c r="A46" s="14" t="s">
        <v>13</v>
      </c>
      <c r="B46" s="8" t="s">
        <v>33</v>
      </c>
      <c r="C46" s="10">
        <v>2197978.2000000002</v>
      </c>
      <c r="D46" s="10">
        <v>539458.69999999995</v>
      </c>
      <c r="E46" s="10">
        <v>1658519.5</v>
      </c>
      <c r="F46" s="12">
        <v>3.0744142229979801</v>
      </c>
      <c r="G46" s="9"/>
      <c r="H46" s="10">
        <v>36872419.799999997</v>
      </c>
      <c r="I46" s="10">
        <v>27933386.09</v>
      </c>
      <c r="J46" s="10">
        <v>8939033.7100000195</v>
      </c>
      <c r="K46" s="12">
        <v>0.32001253558014398</v>
      </c>
    </row>
    <row r="47" spans="1:11" s="1" customFormat="1" ht="11.1" customHeight="1" x14ac:dyDescent="0.2">
      <c r="A47" s="15"/>
      <c r="B47" s="15"/>
      <c r="C47" s="15"/>
      <c r="D47" s="15"/>
      <c r="E47" s="15"/>
      <c r="F47" s="15"/>
      <c r="G47" s="9"/>
      <c r="H47" s="15"/>
      <c r="I47" s="15"/>
      <c r="J47" s="9"/>
      <c r="K47" s="15"/>
    </row>
    <row r="48" spans="1:11" s="1" customFormat="1" ht="19.7" customHeight="1" x14ac:dyDescent="0.2">
      <c r="A48" s="4" t="s">
        <v>14</v>
      </c>
      <c r="B48" s="13" t="s">
        <v>63</v>
      </c>
      <c r="C48" s="5">
        <v>6938482.21</v>
      </c>
      <c r="D48" s="5">
        <v>7148052.1799999997</v>
      </c>
      <c r="E48" s="7">
        <v>-209569.97000000099</v>
      </c>
      <c r="F48" s="6">
        <v>-2.9318472322623801E-2</v>
      </c>
      <c r="H48" s="5">
        <v>59507736.700000003</v>
      </c>
      <c r="I48" s="5">
        <v>59537540.640000001</v>
      </c>
      <c r="J48" s="7">
        <v>-29803.9399999753</v>
      </c>
      <c r="K48" s="6">
        <v>-5.0059071435597105E-4</v>
      </c>
    </row>
    <row r="49" spans="1:11" s="1" customFormat="1" ht="19.7" customHeight="1" x14ac:dyDescent="0.2">
      <c r="A49" s="4" t="s">
        <v>14</v>
      </c>
      <c r="B49" s="13" t="s">
        <v>64</v>
      </c>
      <c r="C49" s="5">
        <v>653283.06000000006</v>
      </c>
      <c r="D49" s="5">
        <v>930491.86</v>
      </c>
      <c r="E49" s="7">
        <v>-277208.8</v>
      </c>
      <c r="F49" s="6">
        <v>-0.29791641594801299</v>
      </c>
      <c r="H49" s="5">
        <v>5562461.4400000004</v>
      </c>
      <c r="I49" s="5">
        <v>5892212.7699999996</v>
      </c>
      <c r="J49" s="7">
        <v>-329751.33</v>
      </c>
      <c r="K49" s="6">
        <v>-5.5963921004162899E-2</v>
      </c>
    </row>
    <row r="50" spans="1:11" s="1" customFormat="1" ht="19.7" customHeight="1" x14ac:dyDescent="0.2">
      <c r="A50" s="4" t="s">
        <v>14</v>
      </c>
      <c r="B50" s="13" t="s">
        <v>65</v>
      </c>
      <c r="C50" s="5">
        <v>50094.03</v>
      </c>
      <c r="D50" s="5">
        <v>43398.91</v>
      </c>
      <c r="E50" s="5">
        <v>6695.12</v>
      </c>
      <c r="F50" s="6">
        <v>0.15426931229378801</v>
      </c>
      <c r="H50" s="5">
        <v>433877.96</v>
      </c>
      <c r="I50" s="5">
        <v>253445.47</v>
      </c>
      <c r="J50" s="5">
        <v>180432.49</v>
      </c>
      <c r="K50" s="6">
        <v>0.71191838623116799</v>
      </c>
    </row>
    <row r="51" spans="1:11" s="1" customFormat="1" ht="19.7" customHeight="1" x14ac:dyDescent="0.2">
      <c r="A51" s="14" t="s">
        <v>14</v>
      </c>
      <c r="B51" s="8" t="s">
        <v>33</v>
      </c>
      <c r="C51" s="10">
        <v>7641859.2999999998</v>
      </c>
      <c r="D51" s="10">
        <v>8121942.9500000002</v>
      </c>
      <c r="E51" s="11">
        <v>-480083.65000000101</v>
      </c>
      <c r="F51" s="12">
        <v>-5.9109458531717403E-2</v>
      </c>
      <c r="G51" s="9"/>
      <c r="H51" s="10">
        <v>65504076.100000001</v>
      </c>
      <c r="I51" s="10">
        <v>65683198.880000003</v>
      </c>
      <c r="J51" s="11">
        <v>-179122.779999975</v>
      </c>
      <c r="K51" s="12">
        <v>-2.7270715046511002E-3</v>
      </c>
    </row>
    <row r="52" spans="1:11" s="1" customFormat="1" ht="11.1" customHeight="1" x14ac:dyDescent="0.2">
      <c r="A52" s="15"/>
      <c r="B52" s="15"/>
      <c r="C52" s="15"/>
      <c r="D52" s="15"/>
      <c r="E52" s="15"/>
      <c r="F52" s="15"/>
      <c r="G52" s="9"/>
      <c r="H52" s="15"/>
      <c r="I52" s="15"/>
      <c r="J52" s="9"/>
      <c r="K52" s="15"/>
    </row>
    <row r="53" spans="1:11" s="1" customFormat="1" ht="19.7" customHeight="1" x14ac:dyDescent="0.2">
      <c r="A53" s="4" t="s">
        <v>15</v>
      </c>
      <c r="B53" s="13" t="s">
        <v>66</v>
      </c>
      <c r="C53" s="5">
        <v>828414</v>
      </c>
      <c r="D53" s="5">
        <v>927750</v>
      </c>
      <c r="E53" s="7">
        <v>-99336</v>
      </c>
      <c r="F53" s="6">
        <v>-0.107071948261924</v>
      </c>
      <c r="H53" s="5">
        <v>5934962.5</v>
      </c>
      <c r="I53" s="5">
        <v>6320549</v>
      </c>
      <c r="J53" s="7">
        <v>-385586.5</v>
      </c>
      <c r="K53" s="6">
        <v>-6.1005222805803699E-2</v>
      </c>
    </row>
    <row r="54" spans="1:11" s="1" customFormat="1" ht="19.7" customHeight="1" x14ac:dyDescent="0.2">
      <c r="A54" s="4" t="s">
        <v>15</v>
      </c>
      <c r="B54" s="13" t="s">
        <v>67</v>
      </c>
      <c r="C54" s="5">
        <v>117239</v>
      </c>
      <c r="D54" s="5">
        <v>120530</v>
      </c>
      <c r="E54" s="7">
        <v>-3291</v>
      </c>
      <c r="F54" s="6">
        <v>-2.7304405542188701E-2</v>
      </c>
      <c r="H54" s="5">
        <v>825684</v>
      </c>
      <c r="I54" s="5">
        <v>862617</v>
      </c>
      <c r="J54" s="7">
        <v>-36933</v>
      </c>
      <c r="K54" s="6">
        <v>-4.2815061609033901E-2</v>
      </c>
    </row>
    <row r="55" spans="1:11" s="1" customFormat="1" ht="19.7" customHeight="1" x14ac:dyDescent="0.2">
      <c r="A55" s="4" t="s">
        <v>15</v>
      </c>
      <c r="B55" s="13" t="s">
        <v>68</v>
      </c>
      <c r="C55" s="5">
        <v>67823</v>
      </c>
      <c r="D55" s="5">
        <v>72350</v>
      </c>
      <c r="E55" s="7">
        <v>-4527</v>
      </c>
      <c r="F55" s="6">
        <v>-6.2570836212854197E-2</v>
      </c>
      <c r="H55" s="5">
        <v>295235</v>
      </c>
      <c r="I55" s="5">
        <v>302586.52</v>
      </c>
      <c r="J55" s="7">
        <v>-7351.5200000000204</v>
      </c>
      <c r="K55" s="6">
        <v>-2.4295596512362901E-2</v>
      </c>
    </row>
    <row r="56" spans="1:11" s="1" customFormat="1" ht="19.7" customHeight="1" x14ac:dyDescent="0.2">
      <c r="A56" s="14" t="s">
        <v>15</v>
      </c>
      <c r="B56" s="8" t="s">
        <v>33</v>
      </c>
      <c r="C56" s="10">
        <v>1013476</v>
      </c>
      <c r="D56" s="10">
        <v>1120630</v>
      </c>
      <c r="E56" s="11">
        <v>-107154</v>
      </c>
      <c r="F56" s="12">
        <v>-9.5619428357263295E-2</v>
      </c>
      <c r="G56" s="9"/>
      <c r="H56" s="10">
        <v>7055881.5</v>
      </c>
      <c r="I56" s="10">
        <v>7485752.5199999996</v>
      </c>
      <c r="J56" s="11">
        <v>-429871.02</v>
      </c>
      <c r="K56" s="12">
        <v>-5.7425224631925099E-2</v>
      </c>
    </row>
    <row r="57" spans="1:11" s="1" customFormat="1" ht="11.1" customHeight="1" x14ac:dyDescent="0.2">
      <c r="A57" s="15"/>
      <c r="B57" s="15"/>
      <c r="C57" s="15"/>
      <c r="D57" s="15"/>
      <c r="E57" s="15"/>
      <c r="F57" s="15"/>
      <c r="G57" s="9"/>
      <c r="H57" s="15"/>
      <c r="I57" s="15"/>
      <c r="J57" s="9"/>
      <c r="K57" s="15"/>
    </row>
    <row r="58" spans="1:11" s="1" customFormat="1" ht="19.7" customHeight="1" x14ac:dyDescent="0.2">
      <c r="A58" s="4" t="s">
        <v>16</v>
      </c>
      <c r="B58" s="13" t="s">
        <v>16</v>
      </c>
      <c r="C58" s="5">
        <v>580623.28</v>
      </c>
      <c r="D58" s="5">
        <v>562058.71</v>
      </c>
      <c r="E58" s="5">
        <v>18564.570000000102</v>
      </c>
      <c r="F58" s="6">
        <v>3.30295922288973E-2</v>
      </c>
      <c r="H58" s="5">
        <v>4244351.42</v>
      </c>
      <c r="I58" s="5">
        <v>4212470.08</v>
      </c>
      <c r="J58" s="5">
        <v>31881.340000000801</v>
      </c>
      <c r="K58" s="6">
        <v>7.5683243784608204E-3</v>
      </c>
    </row>
    <row r="59" spans="1:11" s="1" customFormat="1" ht="19.7" customHeight="1" x14ac:dyDescent="0.2">
      <c r="A59" s="14" t="s">
        <v>16</v>
      </c>
      <c r="B59" s="8" t="s">
        <v>33</v>
      </c>
      <c r="C59" s="10">
        <v>580623.28</v>
      </c>
      <c r="D59" s="10">
        <v>562058.71</v>
      </c>
      <c r="E59" s="10">
        <v>18564.570000000102</v>
      </c>
      <c r="F59" s="12">
        <v>3.30295922288973E-2</v>
      </c>
      <c r="G59" s="9"/>
      <c r="H59" s="10">
        <v>4244351.42</v>
      </c>
      <c r="I59" s="10">
        <v>4212470.08</v>
      </c>
      <c r="J59" s="10">
        <v>31881.340000000801</v>
      </c>
      <c r="K59" s="12">
        <v>7.5683243784608204E-3</v>
      </c>
    </row>
    <row r="60" spans="1:11" s="1" customFormat="1" ht="11.1" customHeight="1" x14ac:dyDescent="0.2">
      <c r="A60" s="15"/>
      <c r="B60" s="15"/>
      <c r="C60" s="15"/>
      <c r="D60" s="15"/>
      <c r="E60" s="15"/>
      <c r="F60" s="15"/>
      <c r="G60" s="9"/>
      <c r="H60" s="15"/>
      <c r="I60" s="15"/>
      <c r="J60" s="9"/>
      <c r="K60" s="15"/>
    </row>
    <row r="61" spans="1:11" s="1" customFormat="1" ht="19.7" customHeight="1" x14ac:dyDescent="0.2">
      <c r="A61" s="4" t="s">
        <v>17</v>
      </c>
      <c r="B61" s="13" t="s">
        <v>69</v>
      </c>
      <c r="C61" s="5">
        <v>6226487.0099999998</v>
      </c>
      <c r="D61" s="5">
        <v>6647183.0899999999</v>
      </c>
      <c r="E61" s="7">
        <v>-420696.07999999903</v>
      </c>
      <c r="F61" s="6">
        <v>-6.3289377515852202E-2</v>
      </c>
      <c r="H61" s="5">
        <v>164170265.62</v>
      </c>
      <c r="I61" s="5">
        <v>168716737.69999999</v>
      </c>
      <c r="J61" s="7">
        <v>-4546472.0800000103</v>
      </c>
      <c r="K61" s="6">
        <v>-2.69473683641526E-2</v>
      </c>
    </row>
    <row r="62" spans="1:11" s="1" customFormat="1" ht="19.7" customHeight="1" x14ac:dyDescent="0.2">
      <c r="A62" s="4" t="s">
        <v>17</v>
      </c>
      <c r="B62" s="13" t="s">
        <v>70</v>
      </c>
      <c r="C62" s="5">
        <v>80010.95</v>
      </c>
      <c r="D62" s="5">
        <v>156063.28</v>
      </c>
      <c r="E62" s="7">
        <v>-76052.33</v>
      </c>
      <c r="F62" s="6">
        <v>-0.48731726002426701</v>
      </c>
      <c r="H62" s="5">
        <v>1588390.45</v>
      </c>
      <c r="I62" s="5">
        <v>1047517.27</v>
      </c>
      <c r="J62" s="5">
        <v>540873.18000000005</v>
      </c>
      <c r="K62" s="6">
        <v>0.51633819841461903</v>
      </c>
    </row>
    <row r="63" spans="1:11" s="1" customFormat="1" ht="19.7" customHeight="1" x14ac:dyDescent="0.2">
      <c r="A63" s="14" t="s">
        <v>17</v>
      </c>
      <c r="B63" s="8" t="s">
        <v>33</v>
      </c>
      <c r="C63" s="10">
        <v>6306497.96</v>
      </c>
      <c r="D63" s="10">
        <v>6803246.3700000001</v>
      </c>
      <c r="E63" s="11">
        <v>-496748.40999999898</v>
      </c>
      <c r="F63" s="12">
        <v>-7.3016378208863905E-2</v>
      </c>
      <c r="G63" s="9"/>
      <c r="H63" s="10">
        <v>165758656.06999999</v>
      </c>
      <c r="I63" s="10">
        <v>169764254.97</v>
      </c>
      <c r="J63" s="11">
        <v>-4005598.9000000102</v>
      </c>
      <c r="K63" s="12">
        <v>-2.3595066586354602E-2</v>
      </c>
    </row>
    <row r="64" spans="1:11" s="1" customFormat="1" ht="11.1" customHeight="1" x14ac:dyDescent="0.2">
      <c r="A64" s="15"/>
      <c r="B64" s="15"/>
      <c r="C64" s="15"/>
      <c r="D64" s="15"/>
      <c r="E64" s="15"/>
      <c r="F64" s="15"/>
      <c r="G64" s="9"/>
      <c r="H64" s="15"/>
      <c r="I64" s="15"/>
      <c r="J64" s="9"/>
      <c r="K64" s="15"/>
    </row>
    <row r="65" spans="1:11" s="1" customFormat="1" ht="19.7" customHeight="1" x14ac:dyDescent="0.2">
      <c r="A65" s="4" t="s">
        <v>18</v>
      </c>
      <c r="B65" s="13" t="s">
        <v>18</v>
      </c>
      <c r="C65" s="5">
        <v>8407809.0199999996</v>
      </c>
      <c r="D65" s="5">
        <v>7454726.4800000004</v>
      </c>
      <c r="E65" s="5">
        <v>953082.54</v>
      </c>
      <c r="F65" s="6">
        <v>0.12784943117054501</v>
      </c>
      <c r="H65" s="5">
        <v>72157742.829999998</v>
      </c>
      <c r="I65" s="5">
        <v>65418128.509999998</v>
      </c>
      <c r="J65" s="5">
        <v>6739614.3200000003</v>
      </c>
      <c r="K65" s="6">
        <v>0.10302364915513799</v>
      </c>
    </row>
    <row r="66" spans="1:11" s="1" customFormat="1" ht="19.7" customHeight="1" x14ac:dyDescent="0.2">
      <c r="A66" s="14" t="s">
        <v>18</v>
      </c>
      <c r="B66" s="8" t="s">
        <v>33</v>
      </c>
      <c r="C66" s="10">
        <v>8407809.0199999996</v>
      </c>
      <c r="D66" s="10">
        <v>7454726.4800000004</v>
      </c>
      <c r="E66" s="10">
        <v>953082.54</v>
      </c>
      <c r="F66" s="12">
        <v>0.12784943117054501</v>
      </c>
      <c r="G66" s="9"/>
      <c r="H66" s="10">
        <v>72157742.829999998</v>
      </c>
      <c r="I66" s="10">
        <v>65418128.509999998</v>
      </c>
      <c r="J66" s="10">
        <v>6739614.3200000003</v>
      </c>
      <c r="K66" s="12">
        <v>0.10302364915513799</v>
      </c>
    </row>
    <row r="67" spans="1:11" s="1" customFormat="1" ht="11.1" customHeight="1" x14ac:dyDescent="0.2">
      <c r="A67" s="15"/>
      <c r="B67" s="15"/>
      <c r="C67" s="15"/>
      <c r="D67" s="15"/>
      <c r="E67" s="15"/>
      <c r="F67" s="15"/>
      <c r="G67" s="9"/>
      <c r="H67" s="15"/>
      <c r="I67" s="15"/>
      <c r="J67" s="9"/>
      <c r="K67" s="15"/>
    </row>
    <row r="68" spans="1:11" s="1" customFormat="1" ht="19.7" customHeight="1" x14ac:dyDescent="0.2">
      <c r="A68" s="4" t="s">
        <v>19</v>
      </c>
      <c r="B68" s="13" t="s">
        <v>71</v>
      </c>
      <c r="C68" s="5">
        <v>41506350.759999998</v>
      </c>
      <c r="D68" s="5">
        <v>37485201.649999999</v>
      </c>
      <c r="E68" s="5">
        <v>4021149.11</v>
      </c>
      <c r="F68" s="6">
        <v>0.1072729752809</v>
      </c>
      <c r="H68" s="5">
        <v>313925719.23000002</v>
      </c>
      <c r="I68" s="5">
        <v>203037127.99000001</v>
      </c>
      <c r="J68" s="5">
        <v>110888591.23999999</v>
      </c>
      <c r="K68" s="6">
        <v>0.54614932912891401</v>
      </c>
    </row>
    <row r="69" spans="1:11" s="1" customFormat="1" ht="19.7" customHeight="1" x14ac:dyDescent="0.2">
      <c r="A69" s="14" t="s">
        <v>19</v>
      </c>
      <c r="B69" s="8" t="s">
        <v>33</v>
      </c>
      <c r="C69" s="10">
        <v>41506350.759999998</v>
      </c>
      <c r="D69" s="10">
        <v>37485201.649999999</v>
      </c>
      <c r="E69" s="10">
        <v>4021149.11</v>
      </c>
      <c r="F69" s="12">
        <v>0.1072729752809</v>
      </c>
      <c r="G69" s="9"/>
      <c r="H69" s="10">
        <v>313925719.23000002</v>
      </c>
      <c r="I69" s="10">
        <v>203037127.99000001</v>
      </c>
      <c r="J69" s="10">
        <v>110888591.23999999</v>
      </c>
      <c r="K69" s="12">
        <v>0.54614932912891401</v>
      </c>
    </row>
    <row r="70" spans="1:11" s="1" customFormat="1" ht="11.1" customHeight="1" x14ac:dyDescent="0.2">
      <c r="A70" s="15"/>
      <c r="B70" s="15"/>
      <c r="C70" s="15"/>
      <c r="D70" s="15"/>
      <c r="E70" s="15"/>
      <c r="F70" s="15"/>
      <c r="G70" s="9"/>
      <c r="H70" s="15"/>
      <c r="I70" s="15"/>
      <c r="J70" s="9"/>
      <c r="K70" s="15"/>
    </row>
    <row r="71" spans="1:11" s="1" customFormat="1" ht="19.7" customHeight="1" x14ac:dyDescent="0.2">
      <c r="A71" s="4" t="s">
        <v>20</v>
      </c>
      <c r="B71" s="13" t="s">
        <v>72</v>
      </c>
      <c r="C71" s="5">
        <v>369616.48</v>
      </c>
      <c r="D71" s="5">
        <v>798069</v>
      </c>
      <c r="E71" s="7">
        <v>-428452.52</v>
      </c>
      <c r="F71" s="6">
        <v>-0.53686149944428396</v>
      </c>
      <c r="H71" s="5">
        <v>5444947.6799999997</v>
      </c>
      <c r="I71" s="5">
        <v>8703271.8599999994</v>
      </c>
      <c r="J71" s="7">
        <v>-3258324.18</v>
      </c>
      <c r="K71" s="6">
        <v>-0.37437922569960902</v>
      </c>
    </row>
    <row r="72" spans="1:11" s="1" customFormat="1" ht="19.7" customHeight="1" x14ac:dyDescent="0.2">
      <c r="A72" s="14" t="s">
        <v>20</v>
      </c>
      <c r="B72" s="8" t="s">
        <v>33</v>
      </c>
      <c r="C72" s="10">
        <v>369616.48</v>
      </c>
      <c r="D72" s="10">
        <v>798069</v>
      </c>
      <c r="E72" s="11">
        <v>-428452.52</v>
      </c>
      <c r="F72" s="12">
        <v>-0.53686149944428396</v>
      </c>
      <c r="G72" s="9"/>
      <c r="H72" s="10">
        <v>5444947.6799999997</v>
      </c>
      <c r="I72" s="10">
        <v>8703271.8599999994</v>
      </c>
      <c r="J72" s="11">
        <v>-3258324.18</v>
      </c>
      <c r="K72" s="12">
        <v>-0.37437922569960902</v>
      </c>
    </row>
    <row r="73" spans="1:11" s="1" customFormat="1" ht="11.1" customHeight="1" x14ac:dyDescent="0.2">
      <c r="A73" s="15"/>
      <c r="B73" s="15"/>
      <c r="C73" s="15"/>
      <c r="D73" s="15"/>
      <c r="E73" s="15"/>
      <c r="F73" s="15"/>
      <c r="G73" s="9"/>
      <c r="H73" s="15"/>
      <c r="I73" s="15"/>
      <c r="J73" s="9"/>
      <c r="K73" s="15"/>
    </row>
    <row r="74" spans="1:11" s="1" customFormat="1" ht="19.7" customHeight="1" x14ac:dyDescent="0.2">
      <c r="A74" s="4" t="s">
        <v>21</v>
      </c>
      <c r="B74" s="13" t="s">
        <v>21</v>
      </c>
      <c r="C74" s="5">
        <v>76987.59</v>
      </c>
      <c r="D74" s="5">
        <v>102672.36</v>
      </c>
      <c r="E74" s="7">
        <v>-25684.77</v>
      </c>
      <c r="F74" s="6">
        <v>-0.25016245852340402</v>
      </c>
      <c r="H74" s="5">
        <v>672806.68</v>
      </c>
      <c r="I74" s="5">
        <v>583727.76</v>
      </c>
      <c r="J74" s="5">
        <v>89078.920000000202</v>
      </c>
      <c r="K74" s="6">
        <v>0.152603535593373</v>
      </c>
    </row>
    <row r="75" spans="1:11" s="1" customFormat="1" ht="19.7" customHeight="1" x14ac:dyDescent="0.2">
      <c r="A75" s="4" t="s">
        <v>21</v>
      </c>
      <c r="B75" s="13" t="s">
        <v>73</v>
      </c>
      <c r="C75" s="5">
        <v>83364.11</v>
      </c>
      <c r="D75" s="5">
        <v>121195.9</v>
      </c>
      <c r="E75" s="7">
        <v>-37831.79</v>
      </c>
      <c r="F75" s="6">
        <v>-0.31215404151460602</v>
      </c>
      <c r="H75" s="5">
        <v>625607.98</v>
      </c>
      <c r="I75" s="5">
        <v>738538.71</v>
      </c>
      <c r="J75" s="7">
        <v>-112930.73</v>
      </c>
      <c r="K75" s="6">
        <v>-0.152911050525706</v>
      </c>
    </row>
    <row r="76" spans="1:11" s="1" customFormat="1" ht="19.7" customHeight="1" x14ac:dyDescent="0.2">
      <c r="A76" s="4" t="s">
        <v>21</v>
      </c>
      <c r="B76" s="13" t="s">
        <v>74</v>
      </c>
      <c r="C76" s="5">
        <v>92622</v>
      </c>
      <c r="D76" s="5">
        <v>90537</v>
      </c>
      <c r="E76" s="5">
        <v>2085</v>
      </c>
      <c r="F76" s="6">
        <v>2.3029258756088699E-2</v>
      </c>
      <c r="H76" s="5">
        <v>602899</v>
      </c>
      <c r="I76" s="5">
        <v>605829</v>
      </c>
      <c r="J76" s="7">
        <v>-2930</v>
      </c>
      <c r="K76" s="6">
        <v>-4.8363482104686302E-3</v>
      </c>
    </row>
    <row r="77" spans="1:11" s="1" customFormat="1" ht="19.7" customHeight="1" x14ac:dyDescent="0.2">
      <c r="A77" s="4" t="s">
        <v>21</v>
      </c>
      <c r="B77" s="13" t="s">
        <v>75</v>
      </c>
      <c r="C77" s="5">
        <v>690565</v>
      </c>
      <c r="D77" s="5">
        <v>689090</v>
      </c>
      <c r="E77" s="5">
        <v>1475</v>
      </c>
      <c r="F77" s="6">
        <v>2.1405041431453099E-3</v>
      </c>
      <c r="H77" s="5">
        <v>4748612</v>
      </c>
      <c r="I77" s="5">
        <v>4678085</v>
      </c>
      <c r="J77" s="5">
        <v>70527</v>
      </c>
      <c r="K77" s="6">
        <v>1.50760407303416E-2</v>
      </c>
    </row>
    <row r="78" spans="1:11" s="1" customFormat="1" ht="19.7" customHeight="1" x14ac:dyDescent="0.2">
      <c r="A78" s="14" t="s">
        <v>21</v>
      </c>
      <c r="B78" s="8" t="s">
        <v>33</v>
      </c>
      <c r="C78" s="10">
        <v>943538.7</v>
      </c>
      <c r="D78" s="10">
        <v>1003495.26</v>
      </c>
      <c r="E78" s="11">
        <v>-59956.56</v>
      </c>
      <c r="F78" s="12">
        <v>-5.9747726162652698E-2</v>
      </c>
      <c r="G78" s="9"/>
      <c r="H78" s="10">
        <v>6649925.6600000001</v>
      </c>
      <c r="I78" s="10">
        <v>6606180.4699999997</v>
      </c>
      <c r="J78" s="10">
        <v>43745.190000000199</v>
      </c>
      <c r="K78" s="12">
        <v>6.6218581521737298E-3</v>
      </c>
    </row>
    <row r="79" spans="1:11" s="1" customFormat="1" ht="11.1" customHeight="1" x14ac:dyDescent="0.2">
      <c r="A79" s="15"/>
      <c r="B79" s="15"/>
      <c r="C79" s="15"/>
      <c r="D79" s="15"/>
      <c r="E79" s="15"/>
      <c r="F79" s="15"/>
      <c r="G79" s="9"/>
      <c r="H79" s="15"/>
      <c r="I79" s="15"/>
      <c r="J79" s="9"/>
      <c r="K79" s="15"/>
    </row>
    <row r="80" spans="1:11" s="1" customFormat="1" ht="19.7" customHeight="1" x14ac:dyDescent="0.2">
      <c r="A80" s="4" t="s">
        <v>22</v>
      </c>
      <c r="B80" s="13" t="s">
        <v>22</v>
      </c>
      <c r="C80" s="5"/>
      <c r="D80" s="5"/>
      <c r="E80" s="5"/>
      <c r="F80" s="6"/>
      <c r="H80" s="5">
        <v>759424</v>
      </c>
      <c r="I80" s="5">
        <v>1546821.5</v>
      </c>
      <c r="J80" s="7">
        <v>-787397.5</v>
      </c>
      <c r="K80" s="6">
        <v>-0.50904225212799303</v>
      </c>
    </row>
    <row r="81" spans="1:11" s="1" customFormat="1" ht="19.7" customHeight="1" x14ac:dyDescent="0.2">
      <c r="A81" s="14" t="s">
        <v>22</v>
      </c>
      <c r="B81" s="8" t="s">
        <v>33</v>
      </c>
      <c r="C81" s="10"/>
      <c r="D81" s="10"/>
      <c r="E81" s="10"/>
      <c r="F81" s="12"/>
      <c r="G81" s="9"/>
      <c r="H81" s="10">
        <v>759424</v>
      </c>
      <c r="I81" s="10">
        <v>1546821.5</v>
      </c>
      <c r="J81" s="11">
        <v>-787397.5</v>
      </c>
      <c r="K81" s="12">
        <v>-0.50904225212799303</v>
      </c>
    </row>
    <row r="82" spans="1:11" s="1" customFormat="1" ht="11.1" customHeight="1" x14ac:dyDescent="0.2">
      <c r="A82" s="15"/>
      <c r="B82" s="15"/>
      <c r="C82" s="15"/>
      <c r="D82" s="15"/>
      <c r="E82" s="15"/>
      <c r="F82" s="15"/>
      <c r="G82" s="9"/>
      <c r="H82" s="15"/>
      <c r="I82" s="15"/>
      <c r="J82" s="9"/>
      <c r="K82" s="15"/>
    </row>
    <row r="83" spans="1:11" s="1" customFormat="1" ht="19.7" customHeight="1" x14ac:dyDescent="0.2">
      <c r="A83" s="4" t="s">
        <v>23</v>
      </c>
      <c r="B83" s="13" t="s">
        <v>23</v>
      </c>
      <c r="C83" s="5">
        <v>282734</v>
      </c>
      <c r="D83" s="5">
        <v>282734</v>
      </c>
      <c r="E83" s="5">
        <v>0</v>
      </c>
      <c r="F83" s="6">
        <v>0</v>
      </c>
      <c r="H83" s="5">
        <v>2261872</v>
      </c>
      <c r="I83" s="5">
        <v>2261872</v>
      </c>
      <c r="J83" s="5">
        <v>0</v>
      </c>
      <c r="K83" s="6">
        <v>0</v>
      </c>
    </row>
    <row r="84" spans="1:11" s="1" customFormat="1" ht="19.7" customHeight="1" x14ac:dyDescent="0.2">
      <c r="A84" s="14" t="s">
        <v>23</v>
      </c>
      <c r="B84" s="8" t="s">
        <v>33</v>
      </c>
      <c r="C84" s="10">
        <v>282734</v>
      </c>
      <c r="D84" s="10">
        <v>282734</v>
      </c>
      <c r="E84" s="10">
        <v>0</v>
      </c>
      <c r="F84" s="12">
        <v>0</v>
      </c>
      <c r="G84" s="9"/>
      <c r="H84" s="10">
        <v>2261872</v>
      </c>
      <c r="I84" s="10">
        <v>2261872</v>
      </c>
      <c r="J84" s="10">
        <v>0</v>
      </c>
      <c r="K84" s="12">
        <v>0</v>
      </c>
    </row>
    <row r="85" spans="1:11" s="1" customFormat="1" ht="11.1" customHeight="1" x14ac:dyDescent="0.2">
      <c r="A85" s="15"/>
      <c r="B85" s="15"/>
      <c r="C85" s="15"/>
      <c r="D85" s="15"/>
      <c r="E85" s="15"/>
      <c r="F85" s="15"/>
      <c r="G85" s="9"/>
      <c r="H85" s="15"/>
      <c r="I85" s="15"/>
      <c r="J85" s="9"/>
      <c r="K85" s="15"/>
    </row>
    <row r="86" spans="1:11" s="1" customFormat="1" ht="19.7" customHeight="1" x14ac:dyDescent="0.2">
      <c r="A86" s="4" t="s">
        <v>24</v>
      </c>
      <c r="B86" s="13" t="s">
        <v>24</v>
      </c>
      <c r="C86" s="5">
        <v>13725.1</v>
      </c>
      <c r="D86" s="5">
        <v>4049.48</v>
      </c>
      <c r="E86" s="5">
        <v>9675.6200000000008</v>
      </c>
      <c r="F86" s="6">
        <v>2.38934875588965</v>
      </c>
      <c r="H86" s="5">
        <v>7102646.6900000004</v>
      </c>
      <c r="I86" s="5">
        <v>6422126.4000000004</v>
      </c>
      <c r="J86" s="5">
        <v>680520.29</v>
      </c>
      <c r="K86" s="6">
        <v>0.105964947996041</v>
      </c>
    </row>
    <row r="87" spans="1:11" s="1" customFormat="1" ht="19.7" customHeight="1" x14ac:dyDescent="0.2">
      <c r="A87" s="14" t="s">
        <v>24</v>
      </c>
      <c r="B87" s="8" t="s">
        <v>33</v>
      </c>
      <c r="C87" s="10">
        <v>13725.1</v>
      </c>
      <c r="D87" s="10">
        <v>4049.48</v>
      </c>
      <c r="E87" s="10">
        <v>9675.6200000000008</v>
      </c>
      <c r="F87" s="12">
        <v>2.38934875588965</v>
      </c>
      <c r="G87" s="9"/>
      <c r="H87" s="10">
        <v>7102646.6900000004</v>
      </c>
      <c r="I87" s="10">
        <v>6422126.4000000004</v>
      </c>
      <c r="J87" s="10">
        <v>680520.29</v>
      </c>
      <c r="K87" s="12">
        <v>0.105964947996041</v>
      </c>
    </row>
    <row r="88" spans="1:11" s="1" customFormat="1" ht="11.1" customHeight="1" x14ac:dyDescent="0.2">
      <c r="A88" s="15"/>
      <c r="B88" s="15"/>
      <c r="C88" s="15"/>
      <c r="D88" s="15"/>
      <c r="E88" s="15"/>
      <c r="F88" s="15"/>
      <c r="G88" s="9"/>
      <c r="H88" s="15"/>
      <c r="I88" s="15"/>
      <c r="J88" s="9"/>
      <c r="K88" s="15"/>
    </row>
    <row r="89" spans="1:11" s="1" customFormat="1" ht="19.7" customHeight="1" x14ac:dyDescent="0.2">
      <c r="A89" s="4" t="s">
        <v>25</v>
      </c>
      <c r="B89" s="13" t="s">
        <v>25</v>
      </c>
      <c r="C89" s="5"/>
      <c r="D89" s="5"/>
      <c r="E89" s="5"/>
      <c r="F89" s="6"/>
      <c r="H89" s="5">
        <v>9996000</v>
      </c>
      <c r="I89" s="5">
        <v>10005000</v>
      </c>
      <c r="J89" s="7">
        <v>-9000</v>
      </c>
      <c r="K89" s="6">
        <v>-8.99550224887556E-4</v>
      </c>
    </row>
    <row r="90" spans="1:11" s="1" customFormat="1" ht="19.7" customHeight="1" x14ac:dyDescent="0.2">
      <c r="A90" s="14" t="s">
        <v>25</v>
      </c>
      <c r="B90" s="8" t="s">
        <v>33</v>
      </c>
      <c r="C90" s="10"/>
      <c r="D90" s="10"/>
      <c r="E90" s="10"/>
      <c r="F90" s="12"/>
      <c r="G90" s="9"/>
      <c r="H90" s="10">
        <v>9996000</v>
      </c>
      <c r="I90" s="10">
        <v>10005000</v>
      </c>
      <c r="J90" s="11">
        <v>-9000</v>
      </c>
      <c r="K90" s="12">
        <v>-8.99550224887556E-4</v>
      </c>
    </row>
    <row r="91" spans="1:11" s="1" customFormat="1" ht="11.1" customHeight="1" x14ac:dyDescent="0.2">
      <c r="A91" s="15"/>
      <c r="B91" s="15"/>
      <c r="C91" s="15"/>
      <c r="D91" s="15"/>
      <c r="E91" s="15"/>
      <c r="F91" s="15"/>
      <c r="G91" s="9"/>
      <c r="H91" s="15"/>
      <c r="I91" s="15"/>
      <c r="J91" s="9"/>
      <c r="K91" s="15"/>
    </row>
    <row r="92" spans="1:11" s="1" customFormat="1" ht="19.7" customHeight="1" x14ac:dyDescent="0.2">
      <c r="A92" s="4" t="s">
        <v>26</v>
      </c>
      <c r="B92" s="13" t="s">
        <v>26</v>
      </c>
      <c r="C92" s="5"/>
      <c r="D92" s="5"/>
      <c r="E92" s="5"/>
      <c r="F92" s="6"/>
      <c r="H92" s="5">
        <v>4366750.0999999996</v>
      </c>
      <c r="I92" s="5">
        <v>4169474.04</v>
      </c>
      <c r="J92" s="5">
        <v>197276.06</v>
      </c>
      <c r="K92" s="6">
        <v>4.73143754122042E-2</v>
      </c>
    </row>
    <row r="93" spans="1:11" s="1" customFormat="1" ht="19.7" customHeight="1" x14ac:dyDescent="0.2">
      <c r="A93" s="14" t="s">
        <v>26</v>
      </c>
      <c r="B93" s="8" t="s">
        <v>33</v>
      </c>
      <c r="C93" s="10"/>
      <c r="D93" s="10"/>
      <c r="E93" s="10"/>
      <c r="F93" s="12"/>
      <c r="G93" s="9"/>
      <c r="H93" s="10">
        <v>4366750.0999999996</v>
      </c>
      <c r="I93" s="10">
        <v>4169474.04</v>
      </c>
      <c r="J93" s="10">
        <v>197276.06</v>
      </c>
      <c r="K93" s="12">
        <v>4.73143754122042E-2</v>
      </c>
    </row>
    <row r="94" spans="1:11" s="1" customFormat="1" ht="11.1" customHeight="1" x14ac:dyDescent="0.2">
      <c r="A94" s="15"/>
      <c r="B94" s="15"/>
      <c r="C94" s="15"/>
      <c r="D94" s="15"/>
      <c r="E94" s="15"/>
      <c r="F94" s="15"/>
      <c r="G94" s="9"/>
      <c r="H94" s="15"/>
      <c r="I94" s="15"/>
      <c r="J94" s="9"/>
      <c r="K94" s="15"/>
    </row>
    <row r="95" spans="1:11" s="1" customFormat="1" ht="19.7" customHeight="1" x14ac:dyDescent="0.2">
      <c r="A95" s="4" t="s">
        <v>27</v>
      </c>
      <c r="B95" s="13" t="s">
        <v>27</v>
      </c>
      <c r="C95" s="5">
        <v>8000</v>
      </c>
      <c r="D95" s="5">
        <v>60193</v>
      </c>
      <c r="E95" s="7">
        <v>-52193</v>
      </c>
      <c r="F95" s="6">
        <v>-0.86709418038642405</v>
      </c>
      <c r="H95" s="5">
        <v>1385418.56</v>
      </c>
      <c r="I95" s="5">
        <v>1188424.8400000001</v>
      </c>
      <c r="J95" s="5">
        <v>196993.72</v>
      </c>
      <c r="K95" s="6">
        <v>0.16576035216497201</v>
      </c>
    </row>
    <row r="96" spans="1:11" s="1" customFormat="1" ht="19.7" customHeight="1" x14ac:dyDescent="0.2">
      <c r="A96" s="4" t="s">
        <v>27</v>
      </c>
      <c r="B96" s="13" t="s">
        <v>76</v>
      </c>
      <c r="C96" s="7">
        <v>-710300</v>
      </c>
      <c r="D96" s="7">
        <v>-20413.439999999999</v>
      </c>
      <c r="E96" s="7">
        <v>-689886.56</v>
      </c>
      <c r="F96" s="6">
        <v>33.795703222974701</v>
      </c>
      <c r="H96" s="7">
        <v>-1556896.5</v>
      </c>
      <c r="I96" s="5">
        <v>209852.39</v>
      </c>
      <c r="J96" s="7">
        <v>-1766748.89</v>
      </c>
      <c r="K96" s="6">
        <v>-8.4190077129929293</v>
      </c>
    </row>
    <row r="97" spans="1:11" s="1" customFormat="1" ht="19.7" customHeight="1" x14ac:dyDescent="0.2">
      <c r="A97" s="14" t="s">
        <v>27</v>
      </c>
      <c r="B97" s="8" t="s">
        <v>33</v>
      </c>
      <c r="C97" s="11">
        <v>-702300</v>
      </c>
      <c r="D97" s="10">
        <v>39779.56</v>
      </c>
      <c r="E97" s="11">
        <v>-742079.56</v>
      </c>
      <c r="F97" s="12">
        <v>-18.654795578432701</v>
      </c>
      <c r="G97" s="9"/>
      <c r="H97" s="11">
        <v>-171477.94</v>
      </c>
      <c r="I97" s="10">
        <v>1398277.23</v>
      </c>
      <c r="J97" s="11">
        <v>-1569755.17</v>
      </c>
      <c r="K97" s="12">
        <v>-1.1226351515428701</v>
      </c>
    </row>
    <row r="98" spans="1:11" s="1" customFormat="1" ht="11.1" customHeight="1" x14ac:dyDescent="0.2">
      <c r="A98" s="15"/>
      <c r="B98" s="15"/>
      <c r="C98" s="15"/>
      <c r="D98" s="15"/>
      <c r="E98" s="15"/>
      <c r="F98" s="15"/>
      <c r="G98" s="9"/>
      <c r="H98" s="15"/>
      <c r="I98" s="15"/>
      <c r="J98" s="9"/>
      <c r="K98" s="15"/>
    </row>
    <row r="99" spans="1:11" s="1" customFormat="1" ht="19.7" customHeight="1" x14ac:dyDescent="0.2">
      <c r="A99" s="4" t="s">
        <v>28</v>
      </c>
      <c r="B99" s="13" t="s">
        <v>28</v>
      </c>
      <c r="C99" s="5">
        <v>857259</v>
      </c>
      <c r="D99" s="5">
        <v>879848</v>
      </c>
      <c r="E99" s="7">
        <v>-22589</v>
      </c>
      <c r="F99" s="6">
        <v>-2.56737527391095E-2</v>
      </c>
      <c r="H99" s="5">
        <v>32045961</v>
      </c>
      <c r="I99" s="5">
        <v>31098988</v>
      </c>
      <c r="J99" s="5">
        <v>946973</v>
      </c>
      <c r="K99" s="6">
        <v>3.0450283462600099E-2</v>
      </c>
    </row>
    <row r="100" spans="1:11" s="1" customFormat="1" ht="19.7" customHeight="1" x14ac:dyDescent="0.2">
      <c r="A100" s="14" t="s">
        <v>28</v>
      </c>
      <c r="B100" s="8" t="s">
        <v>33</v>
      </c>
      <c r="C100" s="10">
        <v>857259</v>
      </c>
      <c r="D100" s="10">
        <v>879848</v>
      </c>
      <c r="E100" s="11">
        <v>-22589</v>
      </c>
      <c r="F100" s="12">
        <v>-2.56737527391095E-2</v>
      </c>
      <c r="G100" s="9"/>
      <c r="H100" s="10">
        <v>32045961</v>
      </c>
      <c r="I100" s="10">
        <v>31098988</v>
      </c>
      <c r="J100" s="10">
        <v>946973</v>
      </c>
      <c r="K100" s="12">
        <v>3.0450283462600099E-2</v>
      </c>
    </row>
    <row r="101" spans="1:11" s="1" customFormat="1" ht="11.1" customHeight="1" x14ac:dyDescent="0.2">
      <c r="A101" s="15"/>
      <c r="B101" s="15"/>
      <c r="C101" s="15"/>
      <c r="D101" s="15"/>
      <c r="E101" s="15"/>
      <c r="F101" s="15"/>
      <c r="G101" s="9"/>
      <c r="H101" s="15"/>
      <c r="I101" s="15"/>
      <c r="J101" s="9"/>
      <c r="K101" s="15"/>
    </row>
    <row r="102" spans="1:11" s="1" customFormat="1" ht="19.7" customHeight="1" x14ac:dyDescent="0.2">
      <c r="A102" s="4" t="s">
        <v>29</v>
      </c>
      <c r="B102" s="13" t="s">
        <v>77</v>
      </c>
      <c r="C102" s="5"/>
      <c r="D102" s="5"/>
      <c r="E102" s="5"/>
      <c r="F102" s="6"/>
      <c r="H102" s="7">
        <v>-2230064.59</v>
      </c>
      <c r="I102" s="7">
        <v>-2096389.96</v>
      </c>
      <c r="J102" s="7">
        <v>-133674.63</v>
      </c>
      <c r="K102" s="6">
        <v>6.37642006261087E-2</v>
      </c>
    </row>
    <row r="103" spans="1:11" s="1" customFormat="1" ht="19.7" customHeight="1" x14ac:dyDescent="0.2">
      <c r="A103" s="4" t="s">
        <v>29</v>
      </c>
      <c r="B103" s="13" t="s">
        <v>78</v>
      </c>
      <c r="C103" s="5">
        <v>18973.91</v>
      </c>
      <c r="D103" s="5">
        <v>54531.6</v>
      </c>
      <c r="E103" s="7">
        <v>-35557.69</v>
      </c>
      <c r="F103" s="6">
        <v>-0.65205660571118396</v>
      </c>
      <c r="H103" s="5">
        <v>194471.71</v>
      </c>
      <c r="I103" s="5">
        <v>438736.66</v>
      </c>
      <c r="J103" s="7">
        <v>-244264.95</v>
      </c>
      <c r="K103" s="6">
        <v>-0.55674615839032005</v>
      </c>
    </row>
    <row r="104" spans="1:11" s="1" customFormat="1" ht="19.7" customHeight="1" x14ac:dyDescent="0.2">
      <c r="A104" s="4" t="s">
        <v>29</v>
      </c>
      <c r="B104" s="13" t="s">
        <v>79</v>
      </c>
      <c r="C104" s="5">
        <v>931014.61</v>
      </c>
      <c r="D104" s="5">
        <v>962876.56</v>
      </c>
      <c r="E104" s="7">
        <v>-31861.949999999299</v>
      </c>
      <c r="F104" s="6">
        <v>-3.3090378687792799E-2</v>
      </c>
      <c r="H104" s="5">
        <v>8052754.6699999999</v>
      </c>
      <c r="I104" s="5">
        <v>8569063.5099999998</v>
      </c>
      <c r="J104" s="7">
        <v>-516308.83999999502</v>
      </c>
      <c r="K104" s="6">
        <v>-6.0252656477276498E-2</v>
      </c>
    </row>
    <row r="105" spans="1:11" s="1" customFormat="1" ht="19.7" customHeight="1" x14ac:dyDescent="0.2">
      <c r="A105" s="4" t="s">
        <v>29</v>
      </c>
      <c r="B105" s="13" t="s">
        <v>80</v>
      </c>
      <c r="C105" s="5">
        <v>1070301.67</v>
      </c>
      <c r="D105" s="5">
        <v>1080666.27</v>
      </c>
      <c r="E105" s="7">
        <v>-10364.6000000001</v>
      </c>
      <c r="F105" s="6">
        <v>-9.5909350441742702E-3</v>
      </c>
      <c r="H105" s="5">
        <v>9572304.0199999996</v>
      </c>
      <c r="I105" s="5">
        <v>9370275.9700000007</v>
      </c>
      <c r="J105" s="5">
        <v>202028.050000004</v>
      </c>
      <c r="K105" s="6">
        <v>2.15605229394332E-2</v>
      </c>
    </row>
    <row r="106" spans="1:11" s="1" customFormat="1" ht="19.7" customHeight="1" x14ac:dyDescent="0.2">
      <c r="A106" s="14" t="s">
        <v>29</v>
      </c>
      <c r="B106" s="8" t="s">
        <v>33</v>
      </c>
      <c r="C106" s="10">
        <v>2020290.19</v>
      </c>
      <c r="D106" s="10">
        <v>2098074.4300000002</v>
      </c>
      <c r="E106" s="11">
        <v>-77784.239999999394</v>
      </c>
      <c r="F106" s="12">
        <v>-3.7074108948556103E-2</v>
      </c>
      <c r="G106" s="9"/>
      <c r="H106" s="10">
        <v>15589465.810000001</v>
      </c>
      <c r="I106" s="10">
        <v>16281686.18</v>
      </c>
      <c r="J106" s="11">
        <v>-692220.36999999103</v>
      </c>
      <c r="K106" s="12">
        <v>-4.2515275282132399E-2</v>
      </c>
    </row>
    <row r="107" spans="1:11" s="1" customFormat="1" ht="11.1" customHeight="1" x14ac:dyDescent="0.2">
      <c r="A107" s="15"/>
      <c r="B107" s="15"/>
      <c r="C107" s="15"/>
      <c r="D107" s="15"/>
      <c r="E107" s="15"/>
      <c r="F107" s="15"/>
      <c r="G107" s="9"/>
      <c r="H107" s="15"/>
      <c r="I107" s="15"/>
      <c r="J107" s="9"/>
      <c r="K107" s="15"/>
    </row>
    <row r="108" spans="1:11" s="1" customFormat="1" ht="19.7" customHeight="1" x14ac:dyDescent="0.2">
      <c r="A108" s="4" t="s">
        <v>30</v>
      </c>
      <c r="B108" s="13" t="s">
        <v>30</v>
      </c>
      <c r="C108" s="5">
        <v>3750000</v>
      </c>
      <c r="D108" s="5">
        <v>3750000</v>
      </c>
      <c r="E108" s="5">
        <v>0</v>
      </c>
      <c r="F108" s="6">
        <v>0</v>
      </c>
      <c r="H108" s="5">
        <v>11250000</v>
      </c>
      <c r="I108" s="5">
        <v>11250000</v>
      </c>
      <c r="J108" s="5">
        <v>0</v>
      </c>
      <c r="K108" s="6">
        <v>0</v>
      </c>
    </row>
    <row r="109" spans="1:11" s="1" customFormat="1" ht="19.7" customHeight="1" x14ac:dyDescent="0.2">
      <c r="A109" s="14" t="s">
        <v>30</v>
      </c>
      <c r="B109" s="8" t="s">
        <v>33</v>
      </c>
      <c r="C109" s="10">
        <v>3750000</v>
      </c>
      <c r="D109" s="10">
        <v>3750000</v>
      </c>
      <c r="E109" s="10">
        <v>0</v>
      </c>
      <c r="F109" s="12">
        <v>0</v>
      </c>
      <c r="G109" s="9"/>
      <c r="H109" s="10">
        <v>11250000</v>
      </c>
      <c r="I109" s="10">
        <v>11250000</v>
      </c>
      <c r="J109" s="10">
        <v>0</v>
      </c>
      <c r="K109" s="12">
        <v>0</v>
      </c>
    </row>
    <row r="110" spans="1:11" s="1" customFormat="1" ht="11.1" customHeight="1" x14ac:dyDescent="0.2">
      <c r="A110" s="15"/>
      <c r="B110" s="15"/>
      <c r="C110" s="15"/>
      <c r="D110" s="15"/>
      <c r="E110" s="15"/>
      <c r="F110" s="15"/>
      <c r="G110" s="9"/>
      <c r="H110" s="15"/>
      <c r="I110" s="15"/>
      <c r="J110" s="9"/>
      <c r="K110" s="15"/>
    </row>
    <row r="111" spans="1:11" s="1" customFormat="1" ht="19.7" customHeight="1" x14ac:dyDescent="0.2">
      <c r="A111" s="4" t="s">
        <v>31</v>
      </c>
      <c r="B111" s="13" t="s">
        <v>81</v>
      </c>
      <c r="C111" s="7">
        <v>-800000</v>
      </c>
      <c r="D111" s="7">
        <v>-1000000</v>
      </c>
      <c r="E111" s="5">
        <v>200000</v>
      </c>
      <c r="F111" s="6">
        <v>-0.2</v>
      </c>
      <c r="H111" s="7">
        <v>-7000000</v>
      </c>
      <c r="I111" s="7">
        <v>-6800000</v>
      </c>
      <c r="J111" s="7">
        <v>-200000</v>
      </c>
      <c r="K111" s="6">
        <v>2.9411764705882401E-2</v>
      </c>
    </row>
    <row r="112" spans="1:11" s="1" customFormat="1" ht="19.7" customHeight="1" x14ac:dyDescent="0.2">
      <c r="A112" s="4" t="s">
        <v>31</v>
      </c>
      <c r="B112" s="13" t="s">
        <v>82</v>
      </c>
      <c r="C112" s="5">
        <v>394918.47</v>
      </c>
      <c r="D112" s="5">
        <v>5925</v>
      </c>
      <c r="E112" s="5">
        <v>388993.47</v>
      </c>
      <c r="F112" s="6">
        <v>65.652906329113904</v>
      </c>
      <c r="H112" s="5">
        <v>10547421.17</v>
      </c>
      <c r="I112" s="5">
        <v>7580912.0300000003</v>
      </c>
      <c r="J112" s="5">
        <v>2966509.14</v>
      </c>
      <c r="K112" s="6">
        <v>0.39131296185216402</v>
      </c>
    </row>
    <row r="113" spans="1:11" s="1" customFormat="1" ht="19.7" customHeight="1" x14ac:dyDescent="0.2">
      <c r="A113" s="14" t="s">
        <v>31</v>
      </c>
      <c r="B113" s="8" t="s">
        <v>33</v>
      </c>
      <c r="C113" s="11">
        <v>-405081.53</v>
      </c>
      <c r="D113" s="11">
        <v>-994075</v>
      </c>
      <c r="E113" s="10">
        <v>588993.47</v>
      </c>
      <c r="F113" s="12">
        <v>-0.59250405653496996</v>
      </c>
      <c r="G113" s="9"/>
      <c r="H113" s="10">
        <v>3547421.17</v>
      </c>
      <c r="I113" s="10">
        <v>780912.03</v>
      </c>
      <c r="J113" s="10">
        <v>2766509.14</v>
      </c>
      <c r="K113" s="12">
        <v>3.5426642614277499</v>
      </c>
    </row>
    <row r="114" spans="1:11" s="1" customFormat="1" ht="11.1" customHeight="1" x14ac:dyDescent="0.2">
      <c r="A114" s="15"/>
      <c r="B114" s="15"/>
      <c r="C114" s="15"/>
      <c r="D114" s="15"/>
      <c r="E114" s="15"/>
      <c r="F114" s="15"/>
      <c r="G114" s="9"/>
      <c r="H114" s="15"/>
      <c r="I114" s="15"/>
      <c r="J114" s="9"/>
      <c r="K114" s="15"/>
    </row>
    <row r="115" spans="1:11" s="1" customFormat="1" ht="19.7" customHeight="1" x14ac:dyDescent="0.2">
      <c r="A115" s="4" t="s">
        <v>32</v>
      </c>
      <c r="B115" s="13" t="s">
        <v>83</v>
      </c>
      <c r="C115" s="7">
        <v>-65570.490000000107</v>
      </c>
      <c r="D115" s="5">
        <v>85513.02</v>
      </c>
      <c r="E115" s="7">
        <v>-151083.51</v>
      </c>
      <c r="F115" s="6">
        <v>-1.76678954853892</v>
      </c>
      <c r="H115" s="7">
        <v>-88867.460000000094</v>
      </c>
      <c r="I115" s="7">
        <v>-50215.450000000099</v>
      </c>
      <c r="J115" s="7">
        <v>-38652.0099999999</v>
      </c>
      <c r="K115" s="6">
        <v>0.769723461603945</v>
      </c>
    </row>
    <row r="116" spans="1:11" s="1" customFormat="1" ht="19.7" customHeight="1" x14ac:dyDescent="0.2">
      <c r="A116" s="4" t="s">
        <v>32</v>
      </c>
      <c r="B116" s="13" t="s">
        <v>84</v>
      </c>
      <c r="C116" s="5">
        <v>14000</v>
      </c>
      <c r="D116" s="5">
        <v>14671</v>
      </c>
      <c r="E116" s="7">
        <v>-671</v>
      </c>
      <c r="F116" s="6">
        <v>-4.5736486947038399E-2</v>
      </c>
      <c r="H116" s="5">
        <v>98342.06</v>
      </c>
      <c r="I116" s="5">
        <v>141114.96</v>
      </c>
      <c r="J116" s="7">
        <v>-42772.9</v>
      </c>
      <c r="K116" s="6">
        <v>-0.30310677195387398</v>
      </c>
    </row>
    <row r="117" spans="1:11" s="1" customFormat="1" ht="19.7" customHeight="1" x14ac:dyDescent="0.2">
      <c r="A117" s="4" t="s">
        <v>32</v>
      </c>
      <c r="B117" s="13" t="s">
        <v>85</v>
      </c>
      <c r="C117" s="5">
        <v>12868.06</v>
      </c>
      <c r="D117" s="5">
        <v>42664.39</v>
      </c>
      <c r="E117" s="7">
        <v>-29796.33</v>
      </c>
      <c r="F117" s="6">
        <v>-0.69838874996220501</v>
      </c>
      <c r="H117" s="5">
        <v>251869.26</v>
      </c>
      <c r="I117" s="5">
        <v>230582.07</v>
      </c>
      <c r="J117" s="5">
        <v>21287.1899999999</v>
      </c>
      <c r="K117" s="6">
        <v>9.2319363773601101E-2</v>
      </c>
    </row>
    <row r="118" spans="1:11" s="1" customFormat="1" ht="19.7" customHeight="1" x14ac:dyDescent="0.2">
      <c r="A118" s="4" t="s">
        <v>32</v>
      </c>
      <c r="B118" s="13" t="s">
        <v>86</v>
      </c>
      <c r="C118" s="5"/>
      <c r="D118" s="5"/>
      <c r="E118" s="5"/>
      <c r="F118" s="6"/>
      <c r="H118" s="5">
        <v>319901.95</v>
      </c>
      <c r="I118" s="5">
        <v>312687.95</v>
      </c>
      <c r="J118" s="5">
        <v>7214</v>
      </c>
      <c r="K118" s="6">
        <v>2.30709242233351E-2</v>
      </c>
    </row>
    <row r="119" spans="1:11" s="1" customFormat="1" ht="19.7" customHeight="1" x14ac:dyDescent="0.2">
      <c r="A119" s="4" t="s">
        <v>32</v>
      </c>
      <c r="B119" s="13" t="s">
        <v>87</v>
      </c>
      <c r="C119" s="5">
        <v>3500</v>
      </c>
      <c r="D119" s="5">
        <v>250</v>
      </c>
      <c r="E119" s="5">
        <v>3250</v>
      </c>
      <c r="F119" s="6">
        <v>13</v>
      </c>
      <c r="H119" s="5">
        <v>41400</v>
      </c>
      <c r="I119" s="5">
        <v>37075</v>
      </c>
      <c r="J119" s="5">
        <v>4325</v>
      </c>
      <c r="K119" s="6">
        <v>0.11665542818610899</v>
      </c>
    </row>
    <row r="120" spans="1:11" s="1" customFormat="1" ht="19.7" customHeight="1" x14ac:dyDescent="0.2">
      <c r="A120" s="4" t="s">
        <v>32</v>
      </c>
      <c r="B120" s="13" t="s">
        <v>88</v>
      </c>
      <c r="C120" s="5">
        <v>191808.56</v>
      </c>
      <c r="D120" s="5">
        <v>95432.53</v>
      </c>
      <c r="E120" s="5">
        <v>96376.03</v>
      </c>
      <c r="F120" s="6">
        <v>1.0098865659330201</v>
      </c>
      <c r="H120" s="5">
        <v>921209.69</v>
      </c>
      <c r="I120" s="5">
        <v>705247.2</v>
      </c>
      <c r="J120" s="5">
        <v>215962.49</v>
      </c>
      <c r="K120" s="6">
        <v>0.30622239974862703</v>
      </c>
    </row>
    <row r="121" spans="1:11" s="1" customFormat="1" ht="19.7" customHeight="1" x14ac:dyDescent="0.2">
      <c r="A121" s="4" t="s">
        <v>32</v>
      </c>
      <c r="B121" s="13" t="s">
        <v>89</v>
      </c>
      <c r="C121" s="5">
        <v>49400</v>
      </c>
      <c r="D121" s="5">
        <v>42930</v>
      </c>
      <c r="E121" s="5">
        <v>6470</v>
      </c>
      <c r="F121" s="6">
        <v>0.15071045888656001</v>
      </c>
      <c r="H121" s="5">
        <v>325721.33</v>
      </c>
      <c r="I121" s="5">
        <v>291690</v>
      </c>
      <c r="J121" s="5">
        <v>34031.33</v>
      </c>
      <c r="K121" s="6">
        <v>0.116669512153314</v>
      </c>
    </row>
    <row r="122" spans="1:11" s="1" customFormat="1" ht="19.7" customHeight="1" x14ac:dyDescent="0.2">
      <c r="A122" s="4" t="s">
        <v>32</v>
      </c>
      <c r="B122" s="13" t="s">
        <v>90</v>
      </c>
      <c r="C122" s="5"/>
      <c r="D122" s="5"/>
      <c r="E122" s="5"/>
      <c r="F122" s="6"/>
      <c r="H122" s="5"/>
      <c r="I122" s="5">
        <v>57.5</v>
      </c>
      <c r="J122" s="7">
        <v>-57.5</v>
      </c>
      <c r="K122" s="6">
        <v>-1</v>
      </c>
    </row>
    <row r="123" spans="1:11" s="1" customFormat="1" ht="19.7" customHeight="1" x14ac:dyDescent="0.2">
      <c r="A123" s="4" t="s">
        <v>32</v>
      </c>
      <c r="B123" s="13" t="s">
        <v>91</v>
      </c>
      <c r="C123" s="5">
        <v>35902.5</v>
      </c>
      <c r="D123" s="5">
        <v>26066</v>
      </c>
      <c r="E123" s="5">
        <v>9836.5</v>
      </c>
      <c r="F123" s="6">
        <v>0.37736898641909</v>
      </c>
      <c r="H123" s="5">
        <v>338317.52</v>
      </c>
      <c r="I123" s="5">
        <v>396442.24</v>
      </c>
      <c r="J123" s="7">
        <v>-58124.72</v>
      </c>
      <c r="K123" s="6">
        <v>-0.14661586010612801</v>
      </c>
    </row>
    <row r="124" spans="1:11" s="1" customFormat="1" ht="19.7" customHeight="1" x14ac:dyDescent="0.2">
      <c r="A124" s="4" t="s">
        <v>32</v>
      </c>
      <c r="B124" s="13" t="s">
        <v>92</v>
      </c>
      <c r="C124" s="5">
        <v>64985</v>
      </c>
      <c r="D124" s="5">
        <v>53660</v>
      </c>
      <c r="E124" s="5">
        <v>11325</v>
      </c>
      <c r="F124" s="6">
        <v>0.211051062243757</v>
      </c>
      <c r="H124" s="5">
        <v>450555</v>
      </c>
      <c r="I124" s="5">
        <v>430465</v>
      </c>
      <c r="J124" s="5">
        <v>20090</v>
      </c>
      <c r="K124" s="6">
        <v>4.6670461013090497E-2</v>
      </c>
    </row>
    <row r="125" spans="1:11" s="1" customFormat="1" ht="19.7" customHeight="1" x14ac:dyDescent="0.2">
      <c r="A125" s="4" t="s">
        <v>32</v>
      </c>
      <c r="B125" s="13" t="s">
        <v>93</v>
      </c>
      <c r="C125" s="5">
        <v>2477</v>
      </c>
      <c r="D125" s="5">
        <v>2754</v>
      </c>
      <c r="E125" s="7">
        <v>-277</v>
      </c>
      <c r="F125" s="6">
        <v>-0.10058097312999301</v>
      </c>
      <c r="H125" s="5">
        <v>35595.35</v>
      </c>
      <c r="I125" s="5">
        <v>29959.1</v>
      </c>
      <c r="J125" s="5">
        <v>5636.25</v>
      </c>
      <c r="K125" s="6">
        <v>0.188131485925812</v>
      </c>
    </row>
    <row r="126" spans="1:11" s="1" customFormat="1" ht="19.7" customHeight="1" x14ac:dyDescent="0.2">
      <c r="A126" s="4" t="s">
        <v>32</v>
      </c>
      <c r="B126" s="13" t="s">
        <v>94</v>
      </c>
      <c r="C126" s="5">
        <v>6801.34</v>
      </c>
      <c r="D126" s="5">
        <v>72289.02</v>
      </c>
      <c r="E126" s="7">
        <v>-65487.68</v>
      </c>
      <c r="F126" s="6">
        <v>-0.905914618845296</v>
      </c>
      <c r="H126" s="5">
        <v>1038906.35</v>
      </c>
      <c r="I126" s="5">
        <v>693480.18</v>
      </c>
      <c r="J126" s="5">
        <v>345426.17</v>
      </c>
      <c r="K126" s="6">
        <v>0.49810532436557903</v>
      </c>
    </row>
    <row r="127" spans="1:11" s="1" customFormat="1" ht="19.7" customHeight="1" x14ac:dyDescent="0.2">
      <c r="A127" s="4" t="s">
        <v>32</v>
      </c>
      <c r="B127" s="13" t="s">
        <v>95</v>
      </c>
      <c r="C127" s="5">
        <v>3310.14</v>
      </c>
      <c r="D127" s="7">
        <v>-29100</v>
      </c>
      <c r="E127" s="5">
        <v>32410.14</v>
      </c>
      <c r="F127" s="6">
        <v>-1.11375051546392</v>
      </c>
      <c r="H127" s="5">
        <v>51083.75</v>
      </c>
      <c r="I127" s="5">
        <v>49226.48</v>
      </c>
      <c r="J127" s="5">
        <v>1857.27</v>
      </c>
      <c r="K127" s="6">
        <v>3.77290840214453E-2</v>
      </c>
    </row>
    <row r="128" spans="1:11" s="1" customFormat="1" ht="19.7" customHeight="1" x14ac:dyDescent="0.2">
      <c r="A128" s="4" t="s">
        <v>32</v>
      </c>
      <c r="B128" s="13" t="s">
        <v>96</v>
      </c>
      <c r="C128" s="5">
        <v>34220</v>
      </c>
      <c r="D128" s="5">
        <v>47950</v>
      </c>
      <c r="E128" s="7">
        <v>-13730</v>
      </c>
      <c r="F128" s="6">
        <v>-0.286339937434828</v>
      </c>
      <c r="H128" s="5">
        <v>255563.58</v>
      </c>
      <c r="I128" s="5">
        <v>277630</v>
      </c>
      <c r="J128" s="7">
        <v>-22066.42</v>
      </c>
      <c r="K128" s="6">
        <v>-7.9481396102726698E-2</v>
      </c>
    </row>
    <row r="129" spans="1:11" s="1" customFormat="1" ht="19.7" customHeight="1" x14ac:dyDescent="0.2">
      <c r="A129" s="4" t="s">
        <v>32</v>
      </c>
      <c r="B129" s="13" t="s">
        <v>97</v>
      </c>
      <c r="C129" s="5">
        <v>200829.5</v>
      </c>
      <c r="D129" s="5">
        <v>50040.5</v>
      </c>
      <c r="E129" s="5">
        <v>150789</v>
      </c>
      <c r="F129" s="6">
        <v>3.01333919525185</v>
      </c>
      <c r="H129" s="5">
        <v>976791.5</v>
      </c>
      <c r="I129" s="5">
        <v>901502.82</v>
      </c>
      <c r="J129" s="5">
        <v>75288.680000000095</v>
      </c>
      <c r="K129" s="6">
        <v>8.3514636149446597E-2</v>
      </c>
    </row>
    <row r="130" spans="1:11" s="1" customFormat="1" ht="19.7" customHeight="1" x14ac:dyDescent="0.2">
      <c r="A130" s="4" t="s">
        <v>32</v>
      </c>
      <c r="B130" s="13" t="s">
        <v>98</v>
      </c>
      <c r="C130" s="5">
        <v>3064.32</v>
      </c>
      <c r="D130" s="5">
        <v>194987.39</v>
      </c>
      <c r="E130" s="7">
        <v>-191923.07</v>
      </c>
      <c r="F130" s="6">
        <v>-0.984284522193974</v>
      </c>
      <c r="H130" s="5">
        <v>975513.79</v>
      </c>
      <c r="I130" s="5">
        <v>931829.86</v>
      </c>
      <c r="J130" s="5">
        <v>43683.930000000102</v>
      </c>
      <c r="K130" s="6">
        <v>4.6879727593189702E-2</v>
      </c>
    </row>
    <row r="131" spans="1:11" s="1" customFormat="1" ht="19.7" customHeight="1" x14ac:dyDescent="0.2">
      <c r="A131" s="4" t="s">
        <v>32</v>
      </c>
      <c r="B131" s="13" t="s">
        <v>99</v>
      </c>
      <c r="C131" s="5">
        <v>3350.01</v>
      </c>
      <c r="D131" s="7">
        <v>-335.1</v>
      </c>
      <c r="E131" s="5">
        <v>3685.11</v>
      </c>
      <c r="F131" s="6">
        <v>-10.9970456580125</v>
      </c>
      <c r="H131" s="5">
        <v>43573.31</v>
      </c>
      <c r="I131" s="7">
        <v>-50962.26</v>
      </c>
      <c r="J131" s="5">
        <v>94535.57</v>
      </c>
      <c r="K131" s="6">
        <v>-1.8550113358395</v>
      </c>
    </row>
    <row r="132" spans="1:11" s="1" customFormat="1" ht="19.7" customHeight="1" x14ac:dyDescent="0.2">
      <c r="A132" s="4" t="s">
        <v>32</v>
      </c>
      <c r="B132" s="13" t="s">
        <v>100</v>
      </c>
      <c r="C132" s="5">
        <v>95534.17</v>
      </c>
      <c r="D132" s="5">
        <v>107364.29</v>
      </c>
      <c r="E132" s="7">
        <v>-11830.12</v>
      </c>
      <c r="F132" s="6">
        <v>-0.110186729684516</v>
      </c>
      <c r="H132" s="5">
        <v>693430.28</v>
      </c>
      <c r="I132" s="5">
        <v>748527.23</v>
      </c>
      <c r="J132" s="7">
        <v>-55096.95</v>
      </c>
      <c r="K132" s="6">
        <v>-7.3607141853743799E-2</v>
      </c>
    </row>
    <row r="133" spans="1:11" s="1" customFormat="1" ht="19.7" customHeight="1" x14ac:dyDescent="0.2">
      <c r="A133" s="4" t="s">
        <v>32</v>
      </c>
      <c r="B133" s="13" t="s">
        <v>101</v>
      </c>
      <c r="C133" s="5"/>
      <c r="D133" s="5"/>
      <c r="E133" s="5"/>
      <c r="F133" s="6"/>
      <c r="H133" s="5">
        <v>4000</v>
      </c>
      <c r="I133" s="5"/>
      <c r="J133" s="5">
        <v>4000</v>
      </c>
      <c r="K133" s="6"/>
    </row>
    <row r="134" spans="1:11" s="1" customFormat="1" ht="19.7" customHeight="1" x14ac:dyDescent="0.2">
      <c r="A134" s="4" t="s">
        <v>32</v>
      </c>
      <c r="B134" s="13" t="s">
        <v>102</v>
      </c>
      <c r="C134" s="5">
        <v>1530.46</v>
      </c>
      <c r="D134" s="5">
        <v>810.28</v>
      </c>
      <c r="E134" s="5">
        <v>720.18</v>
      </c>
      <c r="F134" s="6">
        <v>0.88880387026706797</v>
      </c>
      <c r="H134" s="5">
        <v>23218.98</v>
      </c>
      <c r="I134" s="7">
        <v>-77369.179999999993</v>
      </c>
      <c r="J134" s="5">
        <v>100588.16</v>
      </c>
      <c r="K134" s="6">
        <v>-1.30010632140602</v>
      </c>
    </row>
    <row r="135" spans="1:11" s="1" customFormat="1" ht="19.7" customHeight="1" x14ac:dyDescent="0.2">
      <c r="A135" s="4" t="s">
        <v>32</v>
      </c>
      <c r="B135" s="13" t="s">
        <v>103</v>
      </c>
      <c r="C135" s="5">
        <v>37615.25</v>
      </c>
      <c r="D135" s="5">
        <v>26534.65</v>
      </c>
      <c r="E135" s="5">
        <v>11080.6</v>
      </c>
      <c r="F135" s="6">
        <v>0.41758983065538802</v>
      </c>
      <c r="H135" s="5">
        <v>363556.92</v>
      </c>
      <c r="I135" s="5">
        <v>394327.94</v>
      </c>
      <c r="J135" s="7">
        <v>-30771.020000000099</v>
      </c>
      <c r="K135" s="6">
        <v>-7.8034085030850395E-2</v>
      </c>
    </row>
    <row r="136" spans="1:11" s="1" customFormat="1" ht="19.7" customHeight="1" x14ac:dyDescent="0.2">
      <c r="A136" s="4" t="s">
        <v>32</v>
      </c>
      <c r="B136" s="13" t="s">
        <v>104</v>
      </c>
      <c r="C136" s="5"/>
      <c r="D136" s="7">
        <v>-223658.16</v>
      </c>
      <c r="E136" s="5">
        <v>223658.16</v>
      </c>
      <c r="F136" s="6">
        <v>-1</v>
      </c>
      <c r="H136" s="5">
        <v>3000</v>
      </c>
      <c r="I136" s="7">
        <v>-814466.91</v>
      </c>
      <c r="J136" s="5">
        <v>817466.91</v>
      </c>
      <c r="K136" s="6">
        <v>-1.0036833908942999</v>
      </c>
    </row>
    <row r="137" spans="1:11" s="1" customFormat="1" ht="19.7" customHeight="1" x14ac:dyDescent="0.2">
      <c r="A137" s="4" t="s">
        <v>32</v>
      </c>
      <c r="B137" s="13" t="s">
        <v>105</v>
      </c>
      <c r="C137" s="7">
        <v>-138089.31</v>
      </c>
      <c r="D137" s="7">
        <v>-220262.35</v>
      </c>
      <c r="E137" s="5">
        <v>82173.039999999994</v>
      </c>
      <c r="F137" s="6">
        <v>-0.373068933478645</v>
      </c>
      <c r="H137" s="5">
        <v>11677722.09</v>
      </c>
      <c r="I137" s="5">
        <v>9948276.4600000009</v>
      </c>
      <c r="J137" s="5">
        <v>1729445.63</v>
      </c>
      <c r="K137" s="6">
        <v>0.17384374438665401</v>
      </c>
    </row>
    <row r="138" spans="1:11" s="1" customFormat="1" ht="19.7" customHeight="1" x14ac:dyDescent="0.2">
      <c r="A138" s="4" t="s">
        <v>32</v>
      </c>
      <c r="B138" s="13" t="s">
        <v>106</v>
      </c>
      <c r="C138" s="5">
        <v>313992.44</v>
      </c>
      <c r="D138" s="5">
        <v>245156.07</v>
      </c>
      <c r="E138" s="5">
        <v>68836.370000000199</v>
      </c>
      <c r="F138" s="6">
        <v>0.28078590915574803</v>
      </c>
      <c r="H138" s="5">
        <v>648476.74000000104</v>
      </c>
      <c r="I138" s="5">
        <v>798578.6</v>
      </c>
      <c r="J138" s="7">
        <v>-150101.859999999</v>
      </c>
      <c r="K138" s="6">
        <v>-0.187961285213502</v>
      </c>
    </row>
    <row r="139" spans="1:11" s="1" customFormat="1" ht="19.7" customHeight="1" x14ac:dyDescent="0.2">
      <c r="A139" s="14" t="s">
        <v>32</v>
      </c>
      <c r="B139" s="8" t="s">
        <v>33</v>
      </c>
      <c r="C139" s="10">
        <v>871528.95</v>
      </c>
      <c r="D139" s="10">
        <v>635717.53</v>
      </c>
      <c r="E139" s="10">
        <v>235811.42</v>
      </c>
      <c r="F139" s="12">
        <v>0.370937419328361</v>
      </c>
      <c r="G139" s="9"/>
      <c r="H139" s="10">
        <v>19448881.989999998</v>
      </c>
      <c r="I139" s="10">
        <v>16325686.789999999</v>
      </c>
      <c r="J139" s="10">
        <v>3123195.2</v>
      </c>
      <c r="K139" s="12">
        <v>0.19130559345981499</v>
      </c>
    </row>
    <row r="140" spans="1:11" s="1" customFormat="1" ht="11.1" customHeight="1" x14ac:dyDescent="0.2">
      <c r="A140" s="15"/>
      <c r="B140" s="15"/>
      <c r="C140" s="15"/>
      <c r="D140" s="15"/>
      <c r="E140" s="15"/>
      <c r="F140" s="15"/>
      <c r="G140" s="9"/>
      <c r="H140" s="15"/>
      <c r="I140" s="15"/>
      <c r="J140" s="9"/>
      <c r="K140" s="15"/>
    </row>
    <row r="141" spans="1:11" s="1" customFormat="1" ht="19.7" customHeight="1" x14ac:dyDescent="0.2">
      <c r="A141" s="16"/>
      <c r="B141" s="8" t="s">
        <v>107</v>
      </c>
      <c r="C141" s="10">
        <v>510846608.01999998</v>
      </c>
      <c r="D141" s="10">
        <v>514454352.38999999</v>
      </c>
      <c r="E141" s="11">
        <v>-3607744.3700001999</v>
      </c>
      <c r="F141" s="12">
        <v>-7.0127589614850999E-3</v>
      </c>
      <c r="G141" s="9"/>
      <c r="H141" s="10">
        <v>8269385919.04</v>
      </c>
      <c r="I141" s="10">
        <v>7428714800.2799997</v>
      </c>
      <c r="J141" s="10">
        <v>840671118.75999701</v>
      </c>
      <c r="K141" s="12">
        <v>0.11316508189657699</v>
      </c>
    </row>
  </sheetData>
  <pageMargins left="0.25" right="0.25" top="0.5" bottom="0.75" header="0.3" footer="0.3"/>
  <pageSetup scale="74" fitToHeight="0" orientation="landscape" r:id="rId1"/>
  <headerFooter scaleWithDoc="0" alignWithMargins="0">
    <oddFooter>&amp;L&amp;8Page &amp;P of &amp;N&amp;R&amp;8&amp;D
&amp;F
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2"/>
  <sheetViews>
    <sheetView workbookViewId="0">
      <pane ySplit="1" topLeftCell="A2" activePane="bottomLeft" state="frozen"/>
      <selection activeCell="F19" sqref="F19"/>
      <selection pane="bottomLeft" activeCell="A2" sqref="A2"/>
    </sheetView>
  </sheetViews>
  <sheetFormatPr defaultRowHeight="15" x14ac:dyDescent="0.2"/>
  <cols>
    <col min="1" max="1" width="29" customWidth="1"/>
    <col min="2" max="3" width="15.5703125" customWidth="1"/>
    <col min="4" max="4" width="12.5703125" customWidth="1"/>
    <col min="5" max="5" width="11.140625" customWidth="1"/>
    <col min="6" max="6" width="2" customWidth="1"/>
    <col min="7" max="7" width="15.28515625" customWidth="1"/>
    <col min="8" max="9" width="15.140625" customWidth="1"/>
    <col min="10" max="10" width="14" customWidth="1"/>
  </cols>
  <sheetData>
    <row r="1" spans="1:10" s="1" customFormat="1" ht="24" customHeight="1" x14ac:dyDescent="0.2">
      <c r="A1" s="17" t="s">
        <v>108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2" t="s">
        <v>5</v>
      </c>
      <c r="H1" s="2" t="s">
        <v>6</v>
      </c>
      <c r="I1" s="2" t="s">
        <v>3</v>
      </c>
      <c r="J1" s="2" t="s">
        <v>4</v>
      </c>
    </row>
    <row r="2" spans="1:10" s="1" customFormat="1" ht="19.7" customHeight="1" x14ac:dyDescent="0.2">
      <c r="A2" s="4" t="s">
        <v>8</v>
      </c>
      <c r="B2" s="5">
        <v>56884261.289999798</v>
      </c>
      <c r="C2" s="5">
        <v>36596935.989999898</v>
      </c>
      <c r="D2" s="5">
        <v>20287325.2999999</v>
      </c>
      <c r="E2" s="6">
        <v>0.554344913069866</v>
      </c>
      <c r="G2" s="5">
        <v>4545016807.8699999</v>
      </c>
      <c r="H2" s="5">
        <v>4089945648.8499999</v>
      </c>
      <c r="I2" s="5">
        <v>455071159.019997</v>
      </c>
      <c r="J2" s="6">
        <v>0.111265820646774</v>
      </c>
    </row>
    <row r="3" spans="1:10" s="1" customFormat="1" ht="19.7" customHeight="1" x14ac:dyDescent="0.2">
      <c r="A3" s="4" t="s">
        <v>9</v>
      </c>
      <c r="B3" s="5">
        <v>6266592.8800000101</v>
      </c>
      <c r="C3" s="5">
        <v>40938214.82</v>
      </c>
      <c r="D3" s="7">
        <v>-34671621.939999998</v>
      </c>
      <c r="E3" s="6">
        <v>-0.84692559488601604</v>
      </c>
      <c r="G3" s="5">
        <v>559319071.45000005</v>
      </c>
      <c r="H3" s="5">
        <v>469285119.43000001</v>
      </c>
      <c r="I3" s="5">
        <v>90033952.019999996</v>
      </c>
      <c r="J3" s="6">
        <v>0.191853413398994</v>
      </c>
    </row>
    <row r="4" spans="1:10" s="1" customFormat="1" ht="19.7" customHeight="1" x14ac:dyDescent="0.2">
      <c r="A4" s="8" t="s">
        <v>33</v>
      </c>
      <c r="B4" s="10">
        <v>63150854.169999801</v>
      </c>
      <c r="C4" s="10">
        <v>77535150.809999898</v>
      </c>
      <c r="D4" s="11">
        <v>-14384296.640000099</v>
      </c>
      <c r="E4" s="12">
        <v>-0.18551968352068601</v>
      </c>
      <c r="F4" s="9"/>
      <c r="G4" s="10">
        <v>5104335879.3199997</v>
      </c>
      <c r="H4" s="10">
        <v>4559230768.2799997</v>
      </c>
      <c r="I4" s="10">
        <v>545105111.03999698</v>
      </c>
      <c r="J4" s="12">
        <v>0.119560763370976</v>
      </c>
    </row>
    <row r="5" spans="1:10" s="1" customFormat="1" ht="18.2" customHeight="1" x14ac:dyDescent="0.2"/>
    <row r="6" spans="1:10" s="1" customFormat="1" ht="24" customHeight="1" x14ac:dyDescent="0.2">
      <c r="A6" s="17" t="s">
        <v>109</v>
      </c>
      <c r="B6" s="2" t="s">
        <v>1</v>
      </c>
      <c r="C6" s="2" t="s">
        <v>2</v>
      </c>
      <c r="D6" s="2" t="s">
        <v>3</v>
      </c>
      <c r="E6" s="2" t="s">
        <v>4</v>
      </c>
      <c r="F6" s="3"/>
      <c r="G6" s="2" t="s">
        <v>5</v>
      </c>
      <c r="H6" s="2" t="s">
        <v>6</v>
      </c>
      <c r="I6" s="2" t="s">
        <v>3</v>
      </c>
      <c r="J6" s="2" t="s">
        <v>4</v>
      </c>
    </row>
    <row r="7" spans="1:10" s="1" customFormat="1" ht="19.7" customHeight="1" x14ac:dyDescent="0.2">
      <c r="A7" s="4" t="s">
        <v>8</v>
      </c>
      <c r="B7" s="5">
        <v>612487635.88</v>
      </c>
      <c r="C7" s="5">
        <v>555100470.13999999</v>
      </c>
      <c r="D7" s="5">
        <v>57387165.739999898</v>
      </c>
      <c r="E7" s="6">
        <v>0.10338158374379799</v>
      </c>
      <c r="G7" s="5">
        <v>4794845193.4399996</v>
      </c>
      <c r="H7" s="5">
        <v>4484962686.6199999</v>
      </c>
      <c r="I7" s="5">
        <v>309882506.81999898</v>
      </c>
      <c r="J7" s="6">
        <v>6.90936644232229E-2</v>
      </c>
    </row>
    <row r="8" spans="1:10" s="1" customFormat="1" ht="19.7" customHeight="1" x14ac:dyDescent="0.2">
      <c r="A8" s="4" t="s">
        <v>9</v>
      </c>
      <c r="B8" s="5">
        <v>1848719.92</v>
      </c>
      <c r="C8" s="5">
        <v>4205039.5999999996</v>
      </c>
      <c r="D8" s="7">
        <v>-2356319.6800000002</v>
      </c>
      <c r="E8" s="6">
        <v>-0.56035612125983303</v>
      </c>
      <c r="G8" s="5">
        <v>68277938.080000103</v>
      </c>
      <c r="H8" s="5">
        <v>40406849.329999998</v>
      </c>
      <c r="I8" s="5">
        <v>27871088.750000101</v>
      </c>
      <c r="J8" s="6">
        <v>0.68976149371060302</v>
      </c>
    </row>
    <row r="9" spans="1:10" s="1" customFormat="1" ht="19.7" customHeight="1" x14ac:dyDescent="0.2">
      <c r="A9" s="8" t="s">
        <v>33</v>
      </c>
      <c r="B9" s="10">
        <v>614336355.79999995</v>
      </c>
      <c r="C9" s="10">
        <v>559305509.74000001</v>
      </c>
      <c r="D9" s="10">
        <v>55030846.059999898</v>
      </c>
      <c r="E9" s="12">
        <v>9.8391389145409694E-2</v>
      </c>
      <c r="F9" s="9"/>
      <c r="G9" s="10">
        <v>4863123131.5200005</v>
      </c>
      <c r="H9" s="10">
        <v>4525369535.9499998</v>
      </c>
      <c r="I9" s="10">
        <v>337753595.56999898</v>
      </c>
      <c r="J9" s="12">
        <v>7.4635583433982494E-2</v>
      </c>
    </row>
    <row r="10" spans="1:10" s="1" customFormat="1" ht="18.2" customHeight="1" x14ac:dyDescent="0.2"/>
    <row r="11" spans="1:10" s="1" customFormat="1" ht="24" customHeight="1" x14ac:dyDescent="0.2">
      <c r="A11" s="17" t="s">
        <v>110</v>
      </c>
      <c r="B11" s="2" t="s">
        <v>1</v>
      </c>
      <c r="C11" s="2" t="s">
        <v>2</v>
      </c>
      <c r="D11" s="2" t="s">
        <v>3</v>
      </c>
      <c r="E11" s="2" t="s">
        <v>4</v>
      </c>
      <c r="F11" s="3"/>
      <c r="G11" s="2" t="s">
        <v>5</v>
      </c>
      <c r="H11" s="2" t="s">
        <v>6</v>
      </c>
      <c r="I11" s="2" t="s">
        <v>3</v>
      </c>
      <c r="J11" s="2" t="s">
        <v>4</v>
      </c>
    </row>
    <row r="12" spans="1:10" s="1" customFormat="1" ht="19.7" customHeight="1" x14ac:dyDescent="0.2">
      <c r="A12" s="39" t="s">
        <v>8</v>
      </c>
      <c r="B12" s="40">
        <v>32459511.370000001</v>
      </c>
      <c r="C12" s="40">
        <v>48308886.149999999</v>
      </c>
      <c r="D12" s="42">
        <f>B12-C12</f>
        <v>-15849374.779999997</v>
      </c>
      <c r="E12" s="43">
        <f>(B12-C12)/C12</f>
        <v>-0.3280840450509952</v>
      </c>
      <c r="F12" s="41"/>
      <c r="G12" s="40">
        <v>674953441.79999995</v>
      </c>
      <c r="H12" s="40">
        <v>636300936.92999995</v>
      </c>
      <c r="I12" s="42">
        <f>G12-H12</f>
        <v>38652504.870000005</v>
      </c>
      <c r="J12" s="43">
        <f>(G12-H12)/H12</f>
        <v>6.0745635636636194E-2</v>
      </c>
    </row>
    <row r="13" spans="1:10" s="1" customFormat="1" ht="19.7" customHeight="1" x14ac:dyDescent="0.2">
      <c r="A13" s="39" t="s">
        <v>9</v>
      </c>
      <c r="B13" s="40">
        <v>19567155.739999998</v>
      </c>
      <c r="C13" s="40">
        <v>48520317.450000003</v>
      </c>
      <c r="D13" s="42">
        <f>B13-C13</f>
        <v>-28953161.710000005</v>
      </c>
      <c r="E13" s="43">
        <f>(B13-C13)/C13</f>
        <v>-0.59672242952318122</v>
      </c>
      <c r="F13" s="41"/>
      <c r="G13" s="40">
        <v>605310739.22000003</v>
      </c>
      <c r="H13" s="40">
        <v>560862888.32000005</v>
      </c>
      <c r="I13" s="42">
        <f>G13-H13</f>
        <v>44447850.899999976</v>
      </c>
      <c r="J13" s="43">
        <f>(G13-H13)/H13</f>
        <v>7.9249049679750383E-2</v>
      </c>
    </row>
    <row r="14" spans="1:10" s="1" customFormat="1" ht="19.7" customHeight="1" x14ac:dyDescent="0.2">
      <c r="A14" s="8" t="s">
        <v>33</v>
      </c>
      <c r="B14" s="10">
        <v>52026667.109999999</v>
      </c>
      <c r="C14" s="10">
        <v>96829203.599999994</v>
      </c>
      <c r="D14" s="11">
        <f>SUM(D12:D13)</f>
        <v>-44802536.490000002</v>
      </c>
      <c r="E14" s="12">
        <f>(B14-C14)/C14</f>
        <v>-0.46269652981014497</v>
      </c>
      <c r="F14" s="9"/>
      <c r="G14" s="10">
        <v>1280264181.02</v>
      </c>
      <c r="H14" s="10">
        <v>1197163825.25</v>
      </c>
      <c r="I14" s="10">
        <f>SUM(I12:I13)</f>
        <v>83100355.769999981</v>
      </c>
      <c r="J14" s="12">
        <f>(G14-H14)/H14</f>
        <v>6.9414355844444595E-2</v>
      </c>
    </row>
    <row r="15" spans="1:10" s="1" customFormat="1" ht="18.2" customHeight="1" x14ac:dyDescent="0.2"/>
    <row r="16" spans="1:10" s="1" customFormat="1" ht="24" customHeight="1" x14ac:dyDescent="0.2">
      <c r="A16" s="17" t="s">
        <v>111</v>
      </c>
      <c r="B16" s="2" t="s">
        <v>1</v>
      </c>
      <c r="C16" s="2" t="s">
        <v>2</v>
      </c>
      <c r="D16" s="2" t="s">
        <v>3</v>
      </c>
      <c r="E16" s="2" t="s">
        <v>4</v>
      </c>
      <c r="F16" s="3"/>
      <c r="G16" s="2" t="s">
        <v>5</v>
      </c>
      <c r="H16" s="2" t="s">
        <v>6</v>
      </c>
      <c r="I16" s="2" t="s">
        <v>3</v>
      </c>
      <c r="J16" s="2" t="s">
        <v>4</v>
      </c>
    </row>
    <row r="17" spans="1:10" s="1" customFormat="1" ht="19.7" customHeight="1" x14ac:dyDescent="0.2">
      <c r="A17" s="4" t="s">
        <v>8</v>
      </c>
      <c r="B17" s="5">
        <v>588062885.96000004</v>
      </c>
      <c r="C17" s="5">
        <v>566812420.29999995</v>
      </c>
      <c r="D17" s="7">
        <v>-21250465.659999799</v>
      </c>
      <c r="E17" s="6">
        <v>3.7491178560894102E-2</v>
      </c>
      <c r="G17" s="5">
        <v>924781827.37</v>
      </c>
      <c r="H17" s="5">
        <v>1031317974.7</v>
      </c>
      <c r="I17" s="5">
        <v>106536147.33</v>
      </c>
      <c r="J17" s="6">
        <v>-0.103300970160042</v>
      </c>
    </row>
    <row r="18" spans="1:10" s="1" customFormat="1" ht="19.7" customHeight="1" x14ac:dyDescent="0.2">
      <c r="A18" s="4" t="s">
        <v>9</v>
      </c>
      <c r="B18" s="5">
        <v>15149282.779999999</v>
      </c>
      <c r="C18" s="5">
        <v>11787142.23</v>
      </c>
      <c r="D18" s="7">
        <v>-3362140.55</v>
      </c>
      <c r="E18" s="6">
        <v>0.285237972393585</v>
      </c>
      <c r="G18" s="5">
        <v>114269605.84999999</v>
      </c>
      <c r="H18" s="5">
        <v>131984618.22</v>
      </c>
      <c r="I18" s="5">
        <v>17715012.370000001</v>
      </c>
      <c r="J18" s="6">
        <v>-0.13422027967282901</v>
      </c>
    </row>
    <row r="19" spans="1:10" s="1" customFormat="1" ht="19.7" customHeight="1" x14ac:dyDescent="0.2">
      <c r="A19" s="8" t="s">
        <v>33</v>
      </c>
      <c r="B19" s="10">
        <v>603212168.74000001</v>
      </c>
      <c r="C19" s="10">
        <v>578599562.52999997</v>
      </c>
      <c r="D19" s="11">
        <v>-24612606.2099999</v>
      </c>
      <c r="E19" s="12">
        <v>4.2538238539929399E-2</v>
      </c>
      <c r="F19" s="9"/>
      <c r="G19" s="10">
        <v>1039051433.22</v>
      </c>
      <c r="H19" s="10">
        <v>1163302592.9200001</v>
      </c>
      <c r="I19" s="10">
        <v>124251159.7</v>
      </c>
      <c r="J19" s="12">
        <v>-0.106808976835612</v>
      </c>
    </row>
    <row r="20" spans="1:10" ht="12.75" x14ac:dyDescent="0.2"/>
    <row r="21" spans="1:10" ht="12.75" x14ac:dyDescent="0.2"/>
    <row r="22" spans="1:10" ht="12.75" x14ac:dyDescent="0.2"/>
    <row r="23" spans="1:10" ht="12.75" x14ac:dyDescent="0.2"/>
    <row r="24" spans="1:10" ht="12.75" x14ac:dyDescent="0.2"/>
    <row r="25" spans="1:10" ht="12.75" x14ac:dyDescent="0.2"/>
    <row r="26" spans="1:10" ht="12.75" x14ac:dyDescent="0.2"/>
    <row r="27" spans="1:10" ht="12.75" x14ac:dyDescent="0.2"/>
    <row r="28" spans="1:10" ht="12.75" x14ac:dyDescent="0.2"/>
    <row r="29" spans="1:10" ht="12.75" x14ac:dyDescent="0.2"/>
    <row r="30" spans="1:10" ht="12.75" x14ac:dyDescent="0.2"/>
    <row r="31" spans="1:10" ht="12.75" x14ac:dyDescent="0.2"/>
    <row r="32" spans="1:10" ht="12.75" x14ac:dyDescent="0.2"/>
  </sheetData>
  <pageMargins left="0.25" right="0.25" top="0.5" bottom="0.75" header="0.3" footer="0.3"/>
  <pageSetup scale="94" fitToHeight="0" orientation="landscape" r:id="rId1"/>
  <headerFooter scaleWithDoc="0" alignWithMargins="0">
    <oddFooter>&amp;L&amp;8Page &amp;P of &amp;N&amp;R&amp;8&amp;D
&amp;F
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47"/>
  <sheetViews>
    <sheetView workbookViewId="0">
      <pane ySplit="1" topLeftCell="A2" activePane="bottomLeft" state="frozen"/>
      <selection activeCell="F19" sqref="F19"/>
      <selection pane="bottomLeft" activeCell="A2" sqref="A2"/>
    </sheetView>
  </sheetViews>
  <sheetFormatPr defaultRowHeight="15" x14ac:dyDescent="0.2"/>
  <cols>
    <col min="1" max="1" width="38.7109375" customWidth="1"/>
    <col min="2" max="2" width="38.28515625" customWidth="1"/>
    <col min="3" max="3" width="2.42578125" customWidth="1"/>
    <col min="4" max="5" width="15.7109375" customWidth="1"/>
    <col min="6" max="6" width="10.85546875" customWidth="1"/>
    <col min="7" max="7" width="10.28515625" customWidth="1"/>
    <col min="8" max="8" width="2" customWidth="1"/>
    <col min="9" max="10" width="14.140625" customWidth="1"/>
    <col min="11" max="11" width="11.85546875" customWidth="1"/>
    <col min="12" max="12" width="10.28515625" customWidth="1"/>
  </cols>
  <sheetData>
    <row r="1" spans="1:12" s="1" customFormat="1" ht="22.9" customHeight="1" x14ac:dyDescent="0.2">
      <c r="A1" s="18" t="s">
        <v>112</v>
      </c>
      <c r="B1" s="18" t="s">
        <v>34</v>
      </c>
      <c r="C1" s="19"/>
      <c r="D1" s="18" t="s">
        <v>1</v>
      </c>
      <c r="E1" s="18" t="s">
        <v>2</v>
      </c>
      <c r="F1" s="18" t="s">
        <v>3</v>
      </c>
      <c r="G1" s="18" t="s">
        <v>4</v>
      </c>
      <c r="H1" s="19"/>
      <c r="I1" s="18" t="s">
        <v>5</v>
      </c>
      <c r="J1" s="18" t="s">
        <v>6</v>
      </c>
      <c r="K1" s="18" t="s">
        <v>3</v>
      </c>
      <c r="L1" s="18" t="s">
        <v>4</v>
      </c>
    </row>
    <row r="2" spans="1:12" s="1" customFormat="1" ht="19.149999999999999" customHeight="1" x14ac:dyDescent="0.2">
      <c r="A2" s="20" t="s">
        <v>113</v>
      </c>
      <c r="B2" s="20" t="s">
        <v>113</v>
      </c>
      <c r="C2" s="21"/>
      <c r="D2" s="22">
        <v>5804731.4500000002</v>
      </c>
      <c r="E2" s="22">
        <v>5136984.57</v>
      </c>
      <c r="F2" s="22">
        <v>667746.88</v>
      </c>
      <c r="G2" s="23">
        <v>0.129988103117857</v>
      </c>
      <c r="H2" s="21"/>
      <c r="I2" s="22">
        <v>79307247.640000001</v>
      </c>
      <c r="J2" s="22">
        <v>76918840.010000005</v>
      </c>
      <c r="K2" s="22">
        <v>2388407.6300000101</v>
      </c>
      <c r="L2" s="23">
        <v>3.1051009475565401E-2</v>
      </c>
    </row>
    <row r="3" spans="1:12" s="1" customFormat="1" ht="19.149999999999999" customHeight="1" x14ac:dyDescent="0.2">
      <c r="A3" s="24" t="s">
        <v>113</v>
      </c>
      <c r="B3" s="25" t="s">
        <v>114</v>
      </c>
      <c r="C3" s="26"/>
      <c r="D3" s="27">
        <v>5804731.4500000002</v>
      </c>
      <c r="E3" s="27">
        <v>5136984.57</v>
      </c>
      <c r="F3" s="27">
        <v>667746.88</v>
      </c>
      <c r="G3" s="28">
        <v>0.122055238644368</v>
      </c>
      <c r="H3" s="26"/>
      <c r="I3" s="27">
        <v>79307247.640000001</v>
      </c>
      <c r="J3" s="27">
        <v>76918840.010000005</v>
      </c>
      <c r="K3" s="27">
        <v>2388407.6300000101</v>
      </c>
      <c r="L3" s="28">
        <v>3.0576297031144499E-2</v>
      </c>
    </row>
    <row r="4" spans="1:12" s="1" customFormat="1" ht="11.1" customHeight="1" x14ac:dyDescent="0.2">
      <c r="A4" s="29"/>
      <c r="B4" s="26"/>
      <c r="C4" s="26"/>
      <c r="D4" s="29"/>
      <c r="E4" s="29"/>
      <c r="F4" s="29"/>
      <c r="G4" s="29"/>
      <c r="H4" s="26"/>
      <c r="I4" s="29"/>
      <c r="J4" s="29"/>
      <c r="K4" s="26"/>
      <c r="L4" s="29"/>
    </row>
    <row r="5" spans="1:12" s="1" customFormat="1" ht="19.149999999999999" customHeight="1" x14ac:dyDescent="0.2">
      <c r="A5" s="20" t="s">
        <v>11</v>
      </c>
      <c r="B5" s="20" t="s">
        <v>115</v>
      </c>
      <c r="C5" s="21"/>
      <c r="D5" s="22"/>
      <c r="E5" s="22"/>
      <c r="F5" s="22"/>
      <c r="G5" s="23"/>
      <c r="H5" s="21"/>
      <c r="I5" s="22">
        <v>12225127.98</v>
      </c>
      <c r="J5" s="22">
        <v>11798998.890000001</v>
      </c>
      <c r="K5" s="22">
        <v>426129.09</v>
      </c>
      <c r="L5" s="23">
        <v>3.6115698795527201E-2</v>
      </c>
    </row>
    <row r="6" spans="1:12" s="1" customFormat="1" ht="19.149999999999999" customHeight="1" x14ac:dyDescent="0.2">
      <c r="A6" s="24" t="s">
        <v>11</v>
      </c>
      <c r="B6" s="25" t="s">
        <v>114</v>
      </c>
      <c r="C6" s="26"/>
      <c r="D6" s="27"/>
      <c r="E6" s="27"/>
      <c r="F6" s="27"/>
      <c r="G6" s="28"/>
      <c r="H6" s="26"/>
      <c r="I6" s="27">
        <v>12225127.98</v>
      </c>
      <c r="J6" s="27">
        <v>11798998.890000001</v>
      </c>
      <c r="K6" s="27">
        <v>426129.09</v>
      </c>
      <c r="L6" s="28">
        <v>3.54750948749048E-2</v>
      </c>
    </row>
    <row r="7" spans="1:12" s="1" customFormat="1" ht="11.1" customHeight="1" x14ac:dyDescent="0.2">
      <c r="A7" s="29"/>
      <c r="B7" s="26"/>
      <c r="C7" s="26"/>
      <c r="D7" s="29"/>
      <c r="E7" s="29"/>
      <c r="F7" s="29"/>
      <c r="G7" s="29"/>
      <c r="H7" s="26"/>
      <c r="I7" s="29"/>
      <c r="J7" s="29"/>
      <c r="K7" s="26"/>
      <c r="L7" s="29"/>
    </row>
    <row r="8" spans="1:12" s="1" customFormat="1" ht="19.149999999999999" customHeight="1" x14ac:dyDescent="0.2">
      <c r="A8" s="20" t="s">
        <v>116</v>
      </c>
      <c r="B8" s="20" t="s">
        <v>116</v>
      </c>
      <c r="C8" s="21"/>
      <c r="D8" s="22">
        <v>6896551.46</v>
      </c>
      <c r="E8" s="22">
        <v>7020606.9800000004</v>
      </c>
      <c r="F8" s="30">
        <v>-124055.52</v>
      </c>
      <c r="G8" s="23">
        <v>-1.7670198652823699E-2</v>
      </c>
      <c r="H8" s="21"/>
      <c r="I8" s="22">
        <v>49134503.719999999</v>
      </c>
      <c r="J8" s="22">
        <v>52937582.520000003</v>
      </c>
      <c r="K8" s="30">
        <v>-3803078.8</v>
      </c>
      <c r="L8" s="23">
        <v>-7.1840809854949103E-2</v>
      </c>
    </row>
    <row r="9" spans="1:12" s="1" customFormat="1" ht="19.149999999999999" customHeight="1" x14ac:dyDescent="0.2">
      <c r="A9" s="24" t="s">
        <v>116</v>
      </c>
      <c r="B9" s="25" t="s">
        <v>114</v>
      </c>
      <c r="C9" s="26"/>
      <c r="D9" s="27">
        <v>6896551.46</v>
      </c>
      <c r="E9" s="27">
        <v>7020606.9800000004</v>
      </c>
      <c r="F9" s="31">
        <v>-124055.52</v>
      </c>
      <c r="G9" s="28">
        <v>-1.7827708225760599E-2</v>
      </c>
      <c r="H9" s="26"/>
      <c r="I9" s="27">
        <v>49134503.719999999</v>
      </c>
      <c r="J9" s="27">
        <v>52937582.520000003</v>
      </c>
      <c r="K9" s="31">
        <v>-3803078.8</v>
      </c>
      <c r="L9" s="28">
        <v>-7.4517508950642894E-2</v>
      </c>
    </row>
    <row r="10" spans="1:12" s="1" customFormat="1" ht="11.1" customHeight="1" x14ac:dyDescent="0.2">
      <c r="A10" s="29"/>
      <c r="B10" s="26"/>
      <c r="C10" s="26"/>
      <c r="D10" s="29"/>
      <c r="E10" s="29"/>
      <c r="F10" s="29"/>
      <c r="G10" s="29"/>
      <c r="H10" s="26"/>
      <c r="I10" s="29"/>
      <c r="J10" s="29"/>
      <c r="K10" s="26"/>
      <c r="L10" s="29"/>
    </row>
    <row r="11" spans="1:12" s="1" customFormat="1" ht="19.149999999999999" customHeight="1" x14ac:dyDescent="0.2">
      <c r="A11" s="20" t="s">
        <v>18</v>
      </c>
      <c r="B11" s="20" t="s">
        <v>117</v>
      </c>
      <c r="C11" s="21"/>
      <c r="D11" s="22">
        <v>1685969.35</v>
      </c>
      <c r="E11" s="22">
        <v>1494204.67</v>
      </c>
      <c r="F11" s="22">
        <v>191764.68</v>
      </c>
      <c r="G11" s="23">
        <v>0.128338964433835</v>
      </c>
      <c r="H11" s="21"/>
      <c r="I11" s="22">
        <v>16646398.300000001</v>
      </c>
      <c r="J11" s="22">
        <v>15542700.220000001</v>
      </c>
      <c r="K11" s="22">
        <v>1103698.08</v>
      </c>
      <c r="L11" s="23">
        <v>7.1010703698691002E-2</v>
      </c>
    </row>
    <row r="12" spans="1:12" s="1" customFormat="1" ht="19.149999999999999" customHeight="1" x14ac:dyDescent="0.2">
      <c r="A12" s="20" t="s">
        <v>18</v>
      </c>
      <c r="B12" s="20" t="s">
        <v>118</v>
      </c>
      <c r="C12" s="21"/>
      <c r="D12" s="22">
        <v>842984.67</v>
      </c>
      <c r="E12" s="22">
        <v>747102.33</v>
      </c>
      <c r="F12" s="22">
        <v>95882.340000000098</v>
      </c>
      <c r="G12" s="23">
        <v>0.12833896529274699</v>
      </c>
      <c r="H12" s="21"/>
      <c r="I12" s="22">
        <v>8323199.1299999999</v>
      </c>
      <c r="J12" s="22">
        <v>7771350.0999999996</v>
      </c>
      <c r="K12" s="22">
        <v>551849.03</v>
      </c>
      <c r="L12" s="23">
        <v>7.1010702503288406E-2</v>
      </c>
    </row>
    <row r="13" spans="1:12" s="1" customFormat="1" ht="19.149999999999999" customHeight="1" x14ac:dyDescent="0.2">
      <c r="A13" s="24" t="s">
        <v>18</v>
      </c>
      <c r="B13" s="25" t="s">
        <v>114</v>
      </c>
      <c r="C13" s="26"/>
      <c r="D13" s="27">
        <v>2528954.02</v>
      </c>
      <c r="E13" s="27">
        <v>2241307</v>
      </c>
      <c r="F13" s="27">
        <v>287647.02</v>
      </c>
      <c r="G13" s="28">
        <v>0.120600117601112</v>
      </c>
      <c r="H13" s="26"/>
      <c r="I13" s="27">
        <v>24969597.43</v>
      </c>
      <c r="J13" s="27">
        <v>23314050.32</v>
      </c>
      <c r="K13" s="27">
        <v>1655547.11</v>
      </c>
      <c r="L13" s="28">
        <v>6.8575892135241595E-2</v>
      </c>
    </row>
    <row r="14" spans="1:12" s="1" customFormat="1" ht="11.1" customHeight="1" x14ac:dyDescent="0.2">
      <c r="A14" s="29"/>
      <c r="B14" s="26"/>
      <c r="C14" s="26"/>
      <c r="D14" s="29"/>
      <c r="E14" s="29"/>
      <c r="F14" s="29"/>
      <c r="G14" s="29"/>
      <c r="H14" s="26"/>
      <c r="I14" s="29"/>
      <c r="J14" s="29"/>
      <c r="K14" s="26"/>
      <c r="L14" s="29"/>
    </row>
    <row r="15" spans="1:12" s="1" customFormat="1" ht="19.149999999999999" customHeight="1" x14ac:dyDescent="0.2">
      <c r="A15" s="20" t="s">
        <v>119</v>
      </c>
      <c r="B15" s="20" t="s">
        <v>119</v>
      </c>
      <c r="C15" s="21"/>
      <c r="D15" s="22">
        <v>90002455.519999996</v>
      </c>
      <c r="E15" s="22">
        <v>87899634.319999993</v>
      </c>
      <c r="F15" s="22">
        <v>2102821.2000000002</v>
      </c>
      <c r="G15" s="23">
        <v>2.39229800700268E-2</v>
      </c>
      <c r="H15" s="21"/>
      <c r="I15" s="22">
        <v>713296923.86000001</v>
      </c>
      <c r="J15" s="22">
        <v>684369772.85000002</v>
      </c>
      <c r="K15" s="22">
        <v>28927151.009999901</v>
      </c>
      <c r="L15" s="23">
        <v>4.2268306049718103E-2</v>
      </c>
    </row>
    <row r="16" spans="1:12" s="1" customFormat="1" ht="19.149999999999999" customHeight="1" x14ac:dyDescent="0.2">
      <c r="A16" s="20" t="s">
        <v>119</v>
      </c>
      <c r="B16" s="20" t="s">
        <v>119</v>
      </c>
      <c r="C16" s="21"/>
      <c r="D16" s="22"/>
      <c r="E16" s="22"/>
      <c r="F16" s="22"/>
      <c r="G16" s="23"/>
      <c r="H16" s="21"/>
      <c r="I16" s="22">
        <v>6935471.25</v>
      </c>
      <c r="J16" s="22">
        <v>6333852</v>
      </c>
      <c r="K16" s="22">
        <v>601619.25</v>
      </c>
      <c r="L16" s="23">
        <v>9.4984734408066401E-2</v>
      </c>
    </row>
    <row r="17" spans="1:12" s="1" customFormat="1" ht="19.149999999999999" customHeight="1" x14ac:dyDescent="0.2">
      <c r="A17" s="20" t="s">
        <v>119</v>
      </c>
      <c r="B17" s="20" t="s">
        <v>120</v>
      </c>
      <c r="C17" s="21"/>
      <c r="D17" s="22">
        <v>3765366.68</v>
      </c>
      <c r="E17" s="22">
        <v>3580397.57</v>
      </c>
      <c r="F17" s="22">
        <v>184969.11</v>
      </c>
      <c r="G17" s="23">
        <v>5.1661611981263997E-2</v>
      </c>
      <c r="H17" s="21"/>
      <c r="I17" s="22">
        <v>24455798.43</v>
      </c>
      <c r="J17" s="22">
        <v>24176862.940000001</v>
      </c>
      <c r="K17" s="22">
        <v>278935.48999999801</v>
      </c>
      <c r="L17" s="23">
        <v>1.15372904537795E-2</v>
      </c>
    </row>
    <row r="18" spans="1:12" s="1" customFormat="1" ht="19.149999999999999" customHeight="1" x14ac:dyDescent="0.2">
      <c r="A18" s="24" t="s">
        <v>119</v>
      </c>
      <c r="B18" s="25" t="s">
        <v>114</v>
      </c>
      <c r="C18" s="26"/>
      <c r="D18" s="27">
        <v>93767822.200000003</v>
      </c>
      <c r="E18" s="27">
        <v>91480031.890000001</v>
      </c>
      <c r="F18" s="27">
        <v>2287790.31</v>
      </c>
      <c r="G18" s="28">
        <v>2.4699776645062E-2</v>
      </c>
      <c r="H18" s="26"/>
      <c r="I18" s="27">
        <v>744688193.53999996</v>
      </c>
      <c r="J18" s="27">
        <v>714880487.78999996</v>
      </c>
      <c r="K18" s="27">
        <v>29807705.749999899</v>
      </c>
      <c r="L18" s="28">
        <v>4.0844540077193403E-2</v>
      </c>
    </row>
    <row r="19" spans="1:12" s="1" customFormat="1" ht="11.1" customHeight="1" x14ac:dyDescent="0.2">
      <c r="A19" s="29"/>
      <c r="B19" s="26"/>
      <c r="C19" s="26"/>
      <c r="D19" s="29"/>
      <c r="E19" s="29"/>
      <c r="F19" s="29"/>
      <c r="G19" s="29"/>
      <c r="H19" s="26"/>
      <c r="I19" s="29"/>
      <c r="J19" s="29"/>
      <c r="K19" s="26"/>
      <c r="L19" s="29"/>
    </row>
    <row r="20" spans="1:12" s="1" customFormat="1" ht="19.149999999999999" customHeight="1" x14ac:dyDescent="0.2">
      <c r="A20" s="20" t="s">
        <v>121</v>
      </c>
      <c r="B20" s="20" t="s">
        <v>121</v>
      </c>
      <c r="C20" s="21"/>
      <c r="D20" s="22">
        <v>1174010.08</v>
      </c>
      <c r="E20" s="22">
        <v>3088898.36</v>
      </c>
      <c r="F20" s="30">
        <v>-1914888.28</v>
      </c>
      <c r="G20" s="23">
        <v>-0.61992595962270503</v>
      </c>
      <c r="H20" s="21"/>
      <c r="I20" s="22">
        <v>16242262.07</v>
      </c>
      <c r="J20" s="22">
        <v>18986022.739999998</v>
      </c>
      <c r="K20" s="30">
        <v>-2743760.67</v>
      </c>
      <c r="L20" s="23">
        <v>-0.14451476792026599</v>
      </c>
    </row>
    <row r="21" spans="1:12" s="1" customFormat="1" ht="19.149999999999999" customHeight="1" x14ac:dyDescent="0.2">
      <c r="A21" s="24" t="s">
        <v>121</v>
      </c>
      <c r="B21" s="25" t="s">
        <v>114</v>
      </c>
      <c r="C21" s="26"/>
      <c r="D21" s="27">
        <v>1174010.08</v>
      </c>
      <c r="E21" s="27">
        <v>3088898.36</v>
      </c>
      <c r="F21" s="31">
        <v>-1914888.28</v>
      </c>
      <c r="G21" s="28">
        <v>-0.89839521864091498</v>
      </c>
      <c r="H21" s="26"/>
      <c r="I21" s="27">
        <v>16242262.07</v>
      </c>
      <c r="J21" s="27">
        <v>18986022.739999998</v>
      </c>
      <c r="K21" s="31">
        <v>-2743760.67</v>
      </c>
      <c r="L21" s="28">
        <v>-0.15577032403355301</v>
      </c>
    </row>
    <row r="22" spans="1:12" s="1" customFormat="1" ht="11.1" customHeight="1" x14ac:dyDescent="0.2">
      <c r="A22" s="29"/>
      <c r="B22" s="26"/>
      <c r="C22" s="26"/>
      <c r="D22" s="29"/>
      <c r="E22" s="29"/>
      <c r="F22" s="29"/>
      <c r="G22" s="29"/>
      <c r="H22" s="26"/>
      <c r="I22" s="29"/>
      <c r="J22" s="29"/>
      <c r="K22" s="26"/>
      <c r="L22" s="29"/>
    </row>
    <row r="23" spans="1:12" s="1" customFormat="1" ht="19.149999999999999" customHeight="1" x14ac:dyDescent="0.2">
      <c r="A23" s="20" t="s">
        <v>122</v>
      </c>
      <c r="B23" s="20" t="s">
        <v>123</v>
      </c>
      <c r="C23" s="21"/>
      <c r="D23" s="22"/>
      <c r="E23" s="22"/>
      <c r="F23" s="22"/>
      <c r="G23" s="23"/>
      <c r="H23" s="21"/>
      <c r="I23" s="22"/>
      <c r="J23" s="22">
        <v>1015260.93</v>
      </c>
      <c r="K23" s="30">
        <v>-1015260.93</v>
      </c>
      <c r="L23" s="23">
        <v>-1</v>
      </c>
    </row>
    <row r="24" spans="1:12" s="1" customFormat="1" ht="19.149999999999999" customHeight="1" x14ac:dyDescent="0.2">
      <c r="A24" s="20" t="s">
        <v>122</v>
      </c>
      <c r="B24" s="20" t="s">
        <v>124</v>
      </c>
      <c r="C24" s="21"/>
      <c r="D24" s="22"/>
      <c r="E24" s="22"/>
      <c r="F24" s="22"/>
      <c r="G24" s="23"/>
      <c r="H24" s="21"/>
      <c r="I24" s="22"/>
      <c r="J24" s="22">
        <v>1015260.92</v>
      </c>
      <c r="K24" s="30">
        <v>-1015260.92</v>
      </c>
      <c r="L24" s="23">
        <v>-1</v>
      </c>
    </row>
    <row r="25" spans="1:12" s="1" customFormat="1" ht="19.149999999999999" customHeight="1" x14ac:dyDescent="0.2">
      <c r="A25" s="20" t="s">
        <v>122</v>
      </c>
      <c r="B25" s="20" t="s">
        <v>125</v>
      </c>
      <c r="C25" s="21"/>
      <c r="D25" s="22">
        <v>383258.82</v>
      </c>
      <c r="E25" s="22">
        <v>2427877.89</v>
      </c>
      <c r="F25" s="30">
        <v>-2044619.07</v>
      </c>
      <c r="G25" s="23">
        <v>-0.842142464586635</v>
      </c>
      <c r="H25" s="21"/>
      <c r="I25" s="22">
        <v>19799997</v>
      </c>
      <c r="J25" s="22">
        <v>16736801.18</v>
      </c>
      <c r="K25" s="22">
        <v>3063195.82</v>
      </c>
      <c r="L25" s="23">
        <v>0.183021581427425</v>
      </c>
    </row>
    <row r="26" spans="1:12" s="1" customFormat="1" ht="19.149999999999999" customHeight="1" x14ac:dyDescent="0.2">
      <c r="A26" s="20" t="s">
        <v>122</v>
      </c>
      <c r="B26" s="20" t="s">
        <v>125</v>
      </c>
      <c r="C26" s="21"/>
      <c r="D26" s="22"/>
      <c r="E26" s="22">
        <v>300000</v>
      </c>
      <c r="F26" s="30">
        <v>-300000</v>
      </c>
      <c r="G26" s="23">
        <v>-1</v>
      </c>
      <c r="H26" s="21"/>
      <c r="I26" s="22">
        <v>200000</v>
      </c>
      <c r="J26" s="22">
        <v>800000</v>
      </c>
      <c r="K26" s="30">
        <v>-600000</v>
      </c>
      <c r="L26" s="23">
        <v>-0.75</v>
      </c>
    </row>
    <row r="27" spans="1:12" s="1" customFormat="1" ht="19.149999999999999" customHeight="1" x14ac:dyDescent="0.2">
      <c r="A27" s="24" t="s">
        <v>122</v>
      </c>
      <c r="B27" s="25" t="s">
        <v>114</v>
      </c>
      <c r="C27" s="26"/>
      <c r="D27" s="27">
        <v>383258.82</v>
      </c>
      <c r="E27" s="27">
        <v>2727877.89</v>
      </c>
      <c r="F27" s="31">
        <v>-2344619.0699999998</v>
      </c>
      <c r="G27" s="28">
        <v>-1.50724271451254</v>
      </c>
      <c r="H27" s="26"/>
      <c r="I27" s="27">
        <v>19999997</v>
      </c>
      <c r="J27" s="27">
        <v>19567323.030000001</v>
      </c>
      <c r="K27" s="27">
        <v>432673.97</v>
      </c>
      <c r="L27" s="28">
        <v>2.18702691853754E-2</v>
      </c>
    </row>
    <row r="28" spans="1:12" s="1" customFormat="1" ht="11.1" customHeight="1" x14ac:dyDescent="0.2">
      <c r="A28" s="29"/>
      <c r="B28" s="26"/>
      <c r="C28" s="26"/>
      <c r="D28" s="29"/>
      <c r="E28" s="29"/>
      <c r="F28" s="29"/>
      <c r="G28" s="29"/>
      <c r="H28" s="26"/>
      <c r="I28" s="29"/>
      <c r="J28" s="29"/>
      <c r="K28" s="26"/>
      <c r="L28" s="29"/>
    </row>
    <row r="29" spans="1:12" s="1" customFormat="1" ht="19.149999999999999" customHeight="1" x14ac:dyDescent="0.2">
      <c r="A29" s="20" t="s">
        <v>126</v>
      </c>
      <c r="B29" s="20" t="s">
        <v>126</v>
      </c>
      <c r="C29" s="21"/>
      <c r="D29" s="22">
        <v>86785322.260000005</v>
      </c>
      <c r="E29" s="22">
        <v>85046679.75</v>
      </c>
      <c r="F29" s="22">
        <v>1738642.51000001</v>
      </c>
      <c r="G29" s="23">
        <v>2.0443390795629599E-2</v>
      </c>
      <c r="H29" s="21"/>
      <c r="I29" s="22">
        <v>783098978.29999995</v>
      </c>
      <c r="J29" s="22">
        <v>755133018.63</v>
      </c>
      <c r="K29" s="22">
        <v>27965959.669999801</v>
      </c>
      <c r="L29" s="23">
        <v>3.7034481316599102E-2</v>
      </c>
    </row>
    <row r="30" spans="1:12" s="1" customFormat="1" ht="19.149999999999999" customHeight="1" x14ac:dyDescent="0.2">
      <c r="A30" s="24" t="s">
        <v>126</v>
      </c>
      <c r="B30" s="25" t="s">
        <v>114</v>
      </c>
      <c r="C30" s="26"/>
      <c r="D30" s="27">
        <v>86785322.260000005</v>
      </c>
      <c r="E30" s="27">
        <v>85046679.75</v>
      </c>
      <c r="F30" s="27">
        <v>1738642.51000001</v>
      </c>
      <c r="G30" s="28">
        <v>2.0236539057477999E-2</v>
      </c>
      <c r="H30" s="26"/>
      <c r="I30" s="27">
        <v>783098978.29999995</v>
      </c>
      <c r="J30" s="27">
        <v>755133018.63</v>
      </c>
      <c r="K30" s="27">
        <v>27965959.669999801</v>
      </c>
      <c r="L30" s="28">
        <v>3.6361172730529898E-2</v>
      </c>
    </row>
    <row r="31" spans="1:12" s="1" customFormat="1" ht="11.1" customHeight="1" x14ac:dyDescent="0.2">
      <c r="A31" s="29"/>
      <c r="B31" s="26"/>
      <c r="C31" s="26"/>
      <c r="D31" s="29"/>
      <c r="E31" s="29"/>
      <c r="F31" s="29"/>
      <c r="G31" s="29"/>
      <c r="H31" s="26"/>
      <c r="I31" s="29"/>
      <c r="J31" s="29"/>
      <c r="K31" s="26"/>
      <c r="L31" s="29"/>
    </row>
    <row r="32" spans="1:12" s="1" customFormat="1" ht="19.149999999999999" customHeight="1" x14ac:dyDescent="0.2">
      <c r="A32" s="20" t="s">
        <v>127</v>
      </c>
      <c r="B32" s="20" t="s">
        <v>127</v>
      </c>
      <c r="C32" s="21"/>
      <c r="D32" s="22">
        <v>1631869.04</v>
      </c>
      <c r="E32" s="22">
        <v>2527361.29</v>
      </c>
      <c r="F32" s="30">
        <v>-895492.25</v>
      </c>
      <c r="G32" s="23">
        <v>-0.35431904949371101</v>
      </c>
      <c r="H32" s="21"/>
      <c r="I32" s="22">
        <v>14042584.25</v>
      </c>
      <c r="J32" s="22">
        <v>12398249.619999999</v>
      </c>
      <c r="K32" s="22">
        <v>1644334.63</v>
      </c>
      <c r="L32" s="23">
        <v>0.13262635294481201</v>
      </c>
    </row>
    <row r="33" spans="1:12" s="1" customFormat="1" ht="19.149999999999999" customHeight="1" x14ac:dyDescent="0.2">
      <c r="A33" s="24" t="s">
        <v>127</v>
      </c>
      <c r="B33" s="25" t="s">
        <v>114</v>
      </c>
      <c r="C33" s="26"/>
      <c r="D33" s="27">
        <v>1631869.04</v>
      </c>
      <c r="E33" s="27">
        <v>2527361.29</v>
      </c>
      <c r="F33" s="31">
        <v>-895492.25</v>
      </c>
      <c r="G33" s="28">
        <v>-0.43060478932408602</v>
      </c>
      <c r="H33" s="26"/>
      <c r="I33" s="27">
        <v>14042584.25</v>
      </c>
      <c r="J33" s="27">
        <v>12398249.619999999</v>
      </c>
      <c r="K33" s="27">
        <v>1644334.63</v>
      </c>
      <c r="L33" s="28">
        <v>0.124378424529619</v>
      </c>
    </row>
    <row r="34" spans="1:12" s="1" customFormat="1" ht="11.1" customHeight="1" x14ac:dyDescent="0.2">
      <c r="A34" s="29"/>
      <c r="B34" s="26"/>
      <c r="C34" s="26"/>
      <c r="D34" s="29"/>
      <c r="E34" s="29"/>
      <c r="F34" s="29"/>
      <c r="G34" s="29"/>
      <c r="H34" s="26"/>
      <c r="I34" s="29"/>
      <c r="J34" s="29"/>
      <c r="K34" s="26"/>
      <c r="L34" s="29"/>
    </row>
    <row r="35" spans="1:12" s="1" customFormat="1" ht="19.149999999999999" customHeight="1" x14ac:dyDescent="0.2">
      <c r="A35" s="20" t="s">
        <v>128</v>
      </c>
      <c r="B35" s="20" t="s">
        <v>129</v>
      </c>
      <c r="C35" s="21"/>
      <c r="D35" s="22">
        <v>1403189.69</v>
      </c>
      <c r="E35" s="22">
        <v>1369885.36</v>
      </c>
      <c r="F35" s="22">
        <v>33304.329999999798</v>
      </c>
      <c r="G35" s="23">
        <v>2.4311764307051099E-2</v>
      </c>
      <c r="H35" s="21"/>
      <c r="I35" s="22">
        <v>9267237.0099999998</v>
      </c>
      <c r="J35" s="22">
        <v>7213069.9000000004</v>
      </c>
      <c r="K35" s="22">
        <v>2054167.11</v>
      </c>
      <c r="L35" s="23">
        <v>0.28478402933541502</v>
      </c>
    </row>
    <row r="36" spans="1:12" s="1" customFormat="1" ht="19.149999999999999" customHeight="1" x14ac:dyDescent="0.2">
      <c r="A36" s="20" t="s">
        <v>128</v>
      </c>
      <c r="B36" s="20" t="s">
        <v>130</v>
      </c>
      <c r="C36" s="21"/>
      <c r="D36" s="22">
        <v>40500000</v>
      </c>
      <c r="E36" s="22">
        <v>42500000</v>
      </c>
      <c r="F36" s="30">
        <v>-2000000</v>
      </c>
      <c r="G36" s="23">
        <v>-4.7058823529411799E-2</v>
      </c>
      <c r="H36" s="21"/>
      <c r="I36" s="22">
        <v>304000000</v>
      </c>
      <c r="J36" s="22">
        <v>333000000</v>
      </c>
      <c r="K36" s="30">
        <v>-29000000</v>
      </c>
      <c r="L36" s="23">
        <v>-8.7087087087087095E-2</v>
      </c>
    </row>
    <row r="37" spans="1:12" s="1" customFormat="1" ht="19.149999999999999" customHeight="1" x14ac:dyDescent="0.2">
      <c r="A37" s="20" t="s">
        <v>128</v>
      </c>
      <c r="B37" s="20" t="s">
        <v>131</v>
      </c>
      <c r="C37" s="21"/>
      <c r="D37" s="22">
        <v>4129076</v>
      </c>
      <c r="E37" s="22">
        <v>2682327</v>
      </c>
      <c r="F37" s="22">
        <v>1446749</v>
      </c>
      <c r="G37" s="23">
        <v>0.53936339603635197</v>
      </c>
      <c r="H37" s="21"/>
      <c r="I37" s="22">
        <v>16893836</v>
      </c>
      <c r="J37" s="22">
        <v>20801866</v>
      </c>
      <c r="K37" s="30">
        <v>-3908030</v>
      </c>
      <c r="L37" s="23">
        <v>-0.18786920365701801</v>
      </c>
    </row>
    <row r="38" spans="1:12" s="1" customFormat="1" ht="19.149999999999999" customHeight="1" x14ac:dyDescent="0.2">
      <c r="A38" s="24" t="s">
        <v>128</v>
      </c>
      <c r="B38" s="25" t="s">
        <v>114</v>
      </c>
      <c r="C38" s="26"/>
      <c r="D38" s="27">
        <v>46032265.689999998</v>
      </c>
      <c r="E38" s="27">
        <v>46552212.359999999</v>
      </c>
      <c r="F38" s="31">
        <v>-519946.67</v>
      </c>
      <c r="G38" s="28">
        <v>-1.1231832396769699E-2</v>
      </c>
      <c r="H38" s="26"/>
      <c r="I38" s="27">
        <v>330161073.00999999</v>
      </c>
      <c r="J38" s="27">
        <v>361014935.89999998</v>
      </c>
      <c r="K38" s="31">
        <v>-30853862.890000001</v>
      </c>
      <c r="L38" s="28">
        <v>-8.9279322465654495E-2</v>
      </c>
    </row>
    <row r="39" spans="1:12" s="1" customFormat="1" ht="11.1" customHeight="1" x14ac:dyDescent="0.2">
      <c r="A39" s="29"/>
      <c r="B39" s="26"/>
      <c r="C39" s="26"/>
      <c r="D39" s="29"/>
      <c r="E39" s="29"/>
      <c r="F39" s="29"/>
      <c r="G39" s="29"/>
      <c r="H39" s="26"/>
      <c r="I39" s="29"/>
      <c r="J39" s="29"/>
      <c r="K39" s="26"/>
      <c r="L39" s="29"/>
    </row>
    <row r="40" spans="1:12" s="1" customFormat="1" ht="19.149999999999999" customHeight="1" x14ac:dyDescent="0.2">
      <c r="A40" s="20" t="s">
        <v>132</v>
      </c>
      <c r="B40" s="20" t="s">
        <v>132</v>
      </c>
      <c r="C40" s="21"/>
      <c r="D40" s="22">
        <v>803416.73</v>
      </c>
      <c r="E40" s="22">
        <v>799454.24</v>
      </c>
      <c r="F40" s="22">
        <v>3962.4899999999898</v>
      </c>
      <c r="G40" s="23">
        <v>4.9564938200840503E-3</v>
      </c>
      <c r="H40" s="21"/>
      <c r="I40" s="22">
        <v>6755413.0999999996</v>
      </c>
      <c r="J40" s="22">
        <v>6685077.7300000004</v>
      </c>
      <c r="K40" s="22">
        <v>70335.369999999195</v>
      </c>
      <c r="L40" s="23">
        <v>1.05212493916655E-2</v>
      </c>
    </row>
    <row r="41" spans="1:12" s="1" customFormat="1" ht="19.149999999999999" customHeight="1" x14ac:dyDescent="0.2">
      <c r="A41" s="24" t="s">
        <v>132</v>
      </c>
      <c r="B41" s="25" t="s">
        <v>114</v>
      </c>
      <c r="C41" s="26"/>
      <c r="D41" s="27">
        <v>803416.73</v>
      </c>
      <c r="E41" s="27">
        <v>799454.24</v>
      </c>
      <c r="F41" s="27">
        <v>3962.4899999999898</v>
      </c>
      <c r="G41" s="28">
        <v>4.9442407706716297E-3</v>
      </c>
      <c r="H41" s="26"/>
      <c r="I41" s="27">
        <v>6755413.0999999996</v>
      </c>
      <c r="J41" s="27">
        <v>6685077.7300000004</v>
      </c>
      <c r="K41" s="27">
        <v>70335.369999999195</v>
      </c>
      <c r="L41" s="28">
        <v>1.0466190690447999E-2</v>
      </c>
    </row>
    <row r="42" spans="1:12" s="1" customFormat="1" ht="11.1" customHeight="1" x14ac:dyDescent="0.2">
      <c r="A42" s="29"/>
      <c r="B42" s="26"/>
      <c r="C42" s="26"/>
      <c r="D42" s="29"/>
      <c r="E42" s="29"/>
      <c r="F42" s="29"/>
      <c r="G42" s="29"/>
      <c r="H42" s="26"/>
      <c r="I42" s="29"/>
      <c r="J42" s="29"/>
      <c r="K42" s="26"/>
      <c r="L42" s="29"/>
    </row>
    <row r="43" spans="1:12" s="1" customFormat="1" ht="19.149999999999999" customHeight="1" x14ac:dyDescent="0.2">
      <c r="A43" s="20" t="s">
        <v>133</v>
      </c>
      <c r="B43" s="20" t="s">
        <v>129</v>
      </c>
      <c r="C43" s="21"/>
      <c r="D43" s="22">
        <v>15497.53</v>
      </c>
      <c r="E43" s="22">
        <v>21018.89</v>
      </c>
      <c r="F43" s="30">
        <v>-5521.36</v>
      </c>
      <c r="G43" s="23">
        <v>-0.262685612798773</v>
      </c>
      <c r="H43" s="21"/>
      <c r="I43" s="22">
        <v>99925.31</v>
      </c>
      <c r="J43" s="22">
        <v>112150.69</v>
      </c>
      <c r="K43" s="30">
        <v>-12225.38</v>
      </c>
      <c r="L43" s="23">
        <v>-0.109008513456315</v>
      </c>
    </row>
    <row r="44" spans="1:12" s="1" customFormat="1" ht="19.149999999999999" customHeight="1" x14ac:dyDescent="0.2">
      <c r="A44" s="20" t="s">
        <v>133</v>
      </c>
      <c r="B44" s="20" t="s">
        <v>94</v>
      </c>
      <c r="C44" s="21"/>
      <c r="D44" s="22"/>
      <c r="E44" s="22"/>
      <c r="F44" s="22"/>
      <c r="G44" s="23"/>
      <c r="H44" s="21"/>
      <c r="I44" s="22">
        <v>5000000</v>
      </c>
      <c r="J44" s="22">
        <v>5000000</v>
      </c>
      <c r="K44" s="22">
        <v>0</v>
      </c>
      <c r="L44" s="23">
        <v>0</v>
      </c>
    </row>
    <row r="45" spans="1:12" s="1" customFormat="1" ht="19.149999999999999" customHeight="1" x14ac:dyDescent="0.2">
      <c r="A45" s="24" t="s">
        <v>133</v>
      </c>
      <c r="B45" s="25" t="s">
        <v>114</v>
      </c>
      <c r="C45" s="26"/>
      <c r="D45" s="27">
        <v>15497.53</v>
      </c>
      <c r="E45" s="27">
        <v>21018.89</v>
      </c>
      <c r="F45" s="31">
        <v>-5521.36</v>
      </c>
      <c r="G45" s="28">
        <v>-0.30240423349276802</v>
      </c>
      <c r="H45" s="26"/>
      <c r="I45" s="27">
        <v>5099925.3099999996</v>
      </c>
      <c r="J45" s="27">
        <v>5112150.6900000004</v>
      </c>
      <c r="K45" s="31">
        <v>-12225.38</v>
      </c>
      <c r="L45" s="28">
        <v>-2.39429867149458E-3</v>
      </c>
    </row>
    <row r="46" spans="1:12" s="1" customFormat="1" ht="11.1" customHeight="1" x14ac:dyDescent="0.2">
      <c r="A46" s="29"/>
      <c r="B46" s="26"/>
      <c r="C46" s="26"/>
      <c r="D46" s="29"/>
      <c r="E46" s="29"/>
      <c r="F46" s="29"/>
      <c r="G46" s="29"/>
      <c r="H46" s="26"/>
      <c r="I46" s="29"/>
      <c r="J46" s="29"/>
      <c r="K46" s="26"/>
      <c r="L46" s="29"/>
    </row>
    <row r="47" spans="1:12" s="1" customFormat="1" ht="19.149999999999999" customHeight="1" x14ac:dyDescent="0.2">
      <c r="A47" s="32"/>
      <c r="B47" s="33" t="s">
        <v>107</v>
      </c>
      <c r="C47" s="26"/>
      <c r="D47" s="27">
        <v>245823699.28</v>
      </c>
      <c r="E47" s="27">
        <v>246642433.22</v>
      </c>
      <c r="F47" s="31">
        <v>-818733.93999999203</v>
      </c>
      <c r="G47" s="28">
        <v>1.30188684181986E-2</v>
      </c>
      <c r="H47" s="26"/>
      <c r="I47" s="27">
        <v>2085724903.3499999</v>
      </c>
      <c r="J47" s="27">
        <v>2058746737.8699999</v>
      </c>
      <c r="K47" s="27">
        <v>26978165.479999699</v>
      </c>
      <c r="L47" s="28">
        <v>1.30188684181986E-2</v>
      </c>
    </row>
  </sheetData>
  <pageMargins left="0.25" right="0.25" top="0.5" bottom="0.75" header="0.3" footer="0.3"/>
  <pageSetup scale="74" fitToHeight="0" orientation="landscape" r:id="rId1"/>
  <headerFooter scaleWithDoc="0" alignWithMargins="0">
    <oddFooter>&amp;L&amp;8Page &amp;P of &amp;N&amp;R&amp;8&amp;D
&amp;F
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40"/>
  <sheetViews>
    <sheetView zoomScaleNormal="100" workbookViewId="0">
      <pane ySplit="1" topLeftCell="A108" activePane="bottomLeft" state="frozen"/>
      <selection activeCell="F19" sqref="F19"/>
      <selection pane="bottomLeft" activeCell="F19" sqref="F19"/>
    </sheetView>
  </sheetViews>
  <sheetFormatPr defaultRowHeight="15" x14ac:dyDescent="0.2"/>
  <cols>
    <col min="1" max="1" width="21.7109375" customWidth="1"/>
    <col min="2" max="2" width="30.7109375" customWidth="1"/>
    <col min="3" max="3" width="12.42578125" customWidth="1"/>
    <col min="4" max="4" width="25.85546875" customWidth="1"/>
    <col min="5" max="5" width="9" customWidth="1"/>
    <col min="6" max="6" width="37.7109375" customWidth="1"/>
    <col min="7" max="7" width="2.85546875" customWidth="1"/>
    <col min="8" max="9" width="10.140625" customWidth="1"/>
    <col min="10" max="10" width="10.5703125" customWidth="1"/>
    <col min="11" max="11" width="14.5703125" customWidth="1"/>
    <col min="12" max="12" width="2" customWidth="1"/>
    <col min="13" max="13" width="11.42578125" customWidth="1"/>
    <col min="14" max="14" width="11.7109375" customWidth="1"/>
    <col min="15" max="15" width="11.5703125" customWidth="1"/>
    <col min="16" max="16" width="13.85546875" customWidth="1"/>
  </cols>
  <sheetData>
    <row r="1" spans="1:16" s="1" customFormat="1" ht="34.700000000000003" customHeight="1" x14ac:dyDescent="0.2">
      <c r="A1" s="17" t="s">
        <v>0</v>
      </c>
      <c r="B1" s="17" t="s">
        <v>34</v>
      </c>
      <c r="C1" s="17" t="s">
        <v>134</v>
      </c>
      <c r="D1" s="17" t="s">
        <v>135</v>
      </c>
      <c r="E1" s="17" t="s">
        <v>136</v>
      </c>
      <c r="F1" s="17" t="s">
        <v>137</v>
      </c>
      <c r="G1" s="34"/>
      <c r="H1" s="17" t="s">
        <v>1</v>
      </c>
      <c r="I1" s="17" t="s">
        <v>2</v>
      </c>
      <c r="J1" s="2" t="s">
        <v>3</v>
      </c>
      <c r="K1" s="17" t="s">
        <v>4</v>
      </c>
      <c r="L1" s="34"/>
      <c r="M1" s="17" t="s">
        <v>5</v>
      </c>
      <c r="N1" s="17" t="s">
        <v>6</v>
      </c>
      <c r="O1" s="17" t="s">
        <v>3</v>
      </c>
      <c r="P1" s="17" t="s">
        <v>4</v>
      </c>
    </row>
    <row r="2" spans="1:16" s="1" customFormat="1" ht="19.7" customHeight="1" x14ac:dyDescent="0.2">
      <c r="A2" s="4" t="s">
        <v>32</v>
      </c>
      <c r="B2" s="4" t="s">
        <v>83</v>
      </c>
      <c r="C2" s="35">
        <v>4060090000</v>
      </c>
      <c r="D2" s="13" t="s">
        <v>138</v>
      </c>
      <c r="E2" s="36" t="s">
        <v>139</v>
      </c>
      <c r="F2" s="13" t="s">
        <v>140</v>
      </c>
      <c r="H2" s="5"/>
      <c r="I2" s="5"/>
      <c r="J2" s="5"/>
      <c r="K2" s="6"/>
      <c r="M2" s="5">
        <v>208508.76</v>
      </c>
      <c r="N2" s="5">
        <v>113594.85</v>
      </c>
      <c r="O2" s="5">
        <v>94913.91</v>
      </c>
      <c r="P2" s="6">
        <v>0.83554765026759603</v>
      </c>
    </row>
    <row r="3" spans="1:16" s="1" customFormat="1" ht="19.7" customHeight="1" x14ac:dyDescent="0.2">
      <c r="A3" s="4" t="s">
        <v>32</v>
      </c>
      <c r="B3" s="4" t="s">
        <v>83</v>
      </c>
      <c r="C3" s="35">
        <v>4060090001</v>
      </c>
      <c r="D3" s="13" t="s">
        <v>141</v>
      </c>
      <c r="E3" s="36" t="s">
        <v>139</v>
      </c>
      <c r="F3" s="13" t="s">
        <v>140</v>
      </c>
      <c r="H3" s="7">
        <v>-87525.470000000103</v>
      </c>
      <c r="I3" s="5">
        <v>85163.02</v>
      </c>
      <c r="J3" s="7">
        <v>-172688.49</v>
      </c>
      <c r="K3" s="6">
        <v>-2.02774032672867</v>
      </c>
      <c r="M3" s="7">
        <v>-399150.31</v>
      </c>
      <c r="N3" s="7">
        <v>-259036.99</v>
      </c>
      <c r="O3" s="7">
        <v>-140113.32</v>
      </c>
      <c r="P3" s="6">
        <v>0.54090081883672503</v>
      </c>
    </row>
    <row r="4" spans="1:16" s="1" customFormat="1" ht="19.7" customHeight="1" x14ac:dyDescent="0.2">
      <c r="A4" s="4" t="s">
        <v>32</v>
      </c>
      <c r="B4" s="4" t="s">
        <v>83</v>
      </c>
      <c r="C4" s="35">
        <v>4060090002</v>
      </c>
      <c r="D4" s="13" t="s">
        <v>142</v>
      </c>
      <c r="E4" s="36" t="s">
        <v>139</v>
      </c>
      <c r="F4" s="13" t="s">
        <v>140</v>
      </c>
      <c r="H4" s="5">
        <v>13954.98</v>
      </c>
      <c r="I4" s="5">
        <v>250</v>
      </c>
      <c r="J4" s="5">
        <v>13704.98</v>
      </c>
      <c r="K4" s="6">
        <v>54.819920000000003</v>
      </c>
      <c r="M4" s="5">
        <v>44774.09</v>
      </c>
      <c r="N4" s="5">
        <v>38026.69</v>
      </c>
      <c r="O4" s="5">
        <v>6747.3999999999896</v>
      </c>
      <c r="P4" s="6">
        <v>0.177438530674113</v>
      </c>
    </row>
    <row r="5" spans="1:16" s="1" customFormat="1" ht="19.7" customHeight="1" x14ac:dyDescent="0.2">
      <c r="A5" s="4" t="s">
        <v>32</v>
      </c>
      <c r="B5" s="4" t="s">
        <v>83</v>
      </c>
      <c r="C5" s="35">
        <v>4160400000</v>
      </c>
      <c r="D5" s="13" t="s">
        <v>143</v>
      </c>
      <c r="E5" s="36" t="s">
        <v>139</v>
      </c>
      <c r="F5" s="13" t="s">
        <v>140</v>
      </c>
      <c r="H5" s="5">
        <v>8000</v>
      </c>
      <c r="I5" s="5">
        <v>100</v>
      </c>
      <c r="J5" s="5">
        <v>7900</v>
      </c>
      <c r="K5" s="6">
        <v>79</v>
      </c>
      <c r="M5" s="5">
        <v>57000</v>
      </c>
      <c r="N5" s="5">
        <v>57200</v>
      </c>
      <c r="O5" s="7">
        <v>-200</v>
      </c>
      <c r="P5" s="6">
        <v>-3.4965034965035E-3</v>
      </c>
    </row>
    <row r="6" spans="1:16" s="1" customFormat="1" ht="19.7" customHeight="1" x14ac:dyDescent="0.2">
      <c r="A6" s="37"/>
      <c r="B6" s="37"/>
      <c r="C6" s="38"/>
      <c r="D6" s="16"/>
      <c r="E6" s="38"/>
      <c r="F6" s="8" t="s">
        <v>144</v>
      </c>
      <c r="G6" s="9"/>
      <c r="H6" s="11">
        <v>-65570.490000000107</v>
      </c>
      <c r="I6" s="10">
        <v>85513.02</v>
      </c>
      <c r="J6" s="11">
        <v>-151083.51</v>
      </c>
      <c r="K6" s="12">
        <v>-1.76678954853892</v>
      </c>
      <c r="L6" s="9"/>
      <c r="M6" s="11">
        <v>-88867.460000000094</v>
      </c>
      <c r="N6" s="11">
        <v>-50215.449999999597</v>
      </c>
      <c r="O6" s="11">
        <v>-38652.010000000402</v>
      </c>
      <c r="P6" s="12">
        <v>0.76972346160396399</v>
      </c>
    </row>
    <row r="7" spans="1:16" s="1" customFormat="1" ht="11.1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 s="1" customFormat="1" ht="19.7" customHeight="1" x14ac:dyDescent="0.2">
      <c r="A8" s="4" t="s">
        <v>32</v>
      </c>
      <c r="B8" s="4" t="s">
        <v>84</v>
      </c>
      <c r="C8" s="35">
        <v>4360060000</v>
      </c>
      <c r="D8" s="13" t="s">
        <v>145</v>
      </c>
      <c r="E8" s="36" t="s">
        <v>146</v>
      </c>
      <c r="F8" s="13" t="s">
        <v>147</v>
      </c>
      <c r="H8" s="5"/>
      <c r="I8" s="5">
        <v>14671</v>
      </c>
      <c r="J8" s="7">
        <v>-14671</v>
      </c>
      <c r="K8" s="6">
        <v>-1</v>
      </c>
      <c r="M8" s="5"/>
      <c r="N8" s="5">
        <v>141114.96</v>
      </c>
      <c r="O8" s="7">
        <v>-141114.96</v>
      </c>
      <c r="P8" s="6">
        <v>-1</v>
      </c>
    </row>
    <row r="9" spans="1:16" s="1" customFormat="1" ht="19.7" customHeight="1" x14ac:dyDescent="0.2">
      <c r="A9" s="4" t="s">
        <v>32</v>
      </c>
      <c r="B9" s="4" t="s">
        <v>84</v>
      </c>
      <c r="C9" s="35">
        <v>4360060000</v>
      </c>
      <c r="D9" s="13" t="s">
        <v>145</v>
      </c>
      <c r="E9" s="36" t="s">
        <v>148</v>
      </c>
      <c r="F9" s="13" t="s">
        <v>149</v>
      </c>
      <c r="H9" s="5">
        <v>14000</v>
      </c>
      <c r="I9" s="5"/>
      <c r="J9" s="5">
        <v>14000</v>
      </c>
      <c r="K9" s="6"/>
      <c r="M9" s="5">
        <v>98342.06</v>
      </c>
      <c r="N9" s="5"/>
      <c r="O9" s="5">
        <v>98342.06</v>
      </c>
      <c r="P9" s="6"/>
    </row>
    <row r="10" spans="1:16" s="1" customFormat="1" ht="19.7" customHeight="1" x14ac:dyDescent="0.2">
      <c r="A10" s="37"/>
      <c r="B10" s="37"/>
      <c r="C10" s="38"/>
      <c r="D10" s="16"/>
      <c r="E10" s="38"/>
      <c r="F10" s="8" t="s">
        <v>150</v>
      </c>
      <c r="G10" s="9"/>
      <c r="H10" s="10">
        <v>14000</v>
      </c>
      <c r="I10" s="10">
        <v>14671</v>
      </c>
      <c r="J10" s="11">
        <v>-671</v>
      </c>
      <c r="K10" s="12">
        <v>-4.5736486947038399E-2</v>
      </c>
      <c r="L10" s="9"/>
      <c r="M10" s="10">
        <v>98342.06</v>
      </c>
      <c r="N10" s="10">
        <v>141114.96</v>
      </c>
      <c r="O10" s="11">
        <v>-42772.9</v>
      </c>
      <c r="P10" s="12">
        <v>-0.30310677195387398</v>
      </c>
    </row>
    <row r="11" spans="1:16" s="1" customFormat="1" ht="11.1" customHeight="1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 s="1" customFormat="1" ht="19.7" customHeight="1" x14ac:dyDescent="0.2">
      <c r="A12" s="4" t="s">
        <v>32</v>
      </c>
      <c r="B12" s="4" t="s">
        <v>85</v>
      </c>
      <c r="C12" s="35">
        <v>4160190000</v>
      </c>
      <c r="D12" s="13" t="s">
        <v>151</v>
      </c>
      <c r="E12" s="36" t="s">
        <v>139</v>
      </c>
      <c r="F12" s="13" t="s">
        <v>140</v>
      </c>
      <c r="H12" s="5">
        <v>12162.13</v>
      </c>
      <c r="I12" s="5">
        <v>38289.47</v>
      </c>
      <c r="J12" s="7">
        <v>-26127.34</v>
      </c>
      <c r="K12" s="6">
        <v>-0.68236358455732105</v>
      </c>
      <c r="M12" s="5">
        <v>224597.1</v>
      </c>
      <c r="N12" s="5">
        <v>198285.93</v>
      </c>
      <c r="O12" s="5">
        <v>26311.17</v>
      </c>
      <c r="P12" s="6">
        <v>0.132693076104795</v>
      </c>
    </row>
    <row r="13" spans="1:16" s="1" customFormat="1" ht="19.7" customHeight="1" x14ac:dyDescent="0.2">
      <c r="A13" s="4" t="s">
        <v>32</v>
      </c>
      <c r="B13" s="4" t="s">
        <v>85</v>
      </c>
      <c r="C13" s="35">
        <v>4160190001</v>
      </c>
      <c r="D13" s="13" t="s">
        <v>152</v>
      </c>
      <c r="E13" s="36" t="s">
        <v>139</v>
      </c>
      <c r="F13" s="13" t="s">
        <v>140</v>
      </c>
      <c r="H13" s="7">
        <v>-9.06</v>
      </c>
      <c r="I13" s="5">
        <v>58.92</v>
      </c>
      <c r="J13" s="7">
        <v>-67.98</v>
      </c>
      <c r="K13" s="6">
        <v>-1.1537678207739299</v>
      </c>
      <c r="M13" s="5">
        <v>157.72</v>
      </c>
      <c r="N13" s="5">
        <v>265.13</v>
      </c>
      <c r="O13" s="7">
        <v>-107.41</v>
      </c>
      <c r="P13" s="6">
        <v>-0.40512201561498101</v>
      </c>
    </row>
    <row r="14" spans="1:16" s="1" customFormat="1" ht="19.7" customHeight="1" x14ac:dyDescent="0.2">
      <c r="A14" s="4" t="s">
        <v>32</v>
      </c>
      <c r="B14" s="4" t="s">
        <v>85</v>
      </c>
      <c r="C14" s="35">
        <v>4160190002</v>
      </c>
      <c r="D14" s="13" t="s">
        <v>153</v>
      </c>
      <c r="E14" s="36" t="s">
        <v>139</v>
      </c>
      <c r="F14" s="13" t="s">
        <v>140</v>
      </c>
      <c r="H14" s="5">
        <v>714.99</v>
      </c>
      <c r="I14" s="5">
        <v>4316</v>
      </c>
      <c r="J14" s="7">
        <v>-3601.01</v>
      </c>
      <c r="K14" s="6">
        <v>-0.83433966635773904</v>
      </c>
      <c r="M14" s="5">
        <v>27114.44</v>
      </c>
      <c r="N14" s="5">
        <v>32031.01</v>
      </c>
      <c r="O14" s="7">
        <v>-4916.57</v>
      </c>
      <c r="P14" s="6">
        <v>-0.153494067155547</v>
      </c>
    </row>
    <row r="15" spans="1:16" s="1" customFormat="1" ht="19.7" customHeight="1" x14ac:dyDescent="0.2">
      <c r="A15" s="37"/>
      <c r="B15" s="37"/>
      <c r="C15" s="38"/>
      <c r="D15" s="16"/>
      <c r="E15" s="38"/>
      <c r="F15" s="8" t="s">
        <v>154</v>
      </c>
      <c r="G15" s="9"/>
      <c r="H15" s="10">
        <v>12868.06</v>
      </c>
      <c r="I15" s="10">
        <v>42664.39</v>
      </c>
      <c r="J15" s="11">
        <v>-29796.33</v>
      </c>
      <c r="K15" s="12">
        <v>-0.69838874996220501</v>
      </c>
      <c r="L15" s="9"/>
      <c r="M15" s="10">
        <v>251869.26</v>
      </c>
      <c r="N15" s="10">
        <v>230582.07</v>
      </c>
      <c r="O15" s="10">
        <v>21287.19</v>
      </c>
      <c r="P15" s="12">
        <v>9.2319363773601296E-2</v>
      </c>
    </row>
    <row r="16" spans="1:16" s="1" customFormat="1" ht="11.1" customHeight="1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s="1" customFormat="1" ht="19.7" customHeight="1" x14ac:dyDescent="0.2">
      <c r="A17" s="4" t="s">
        <v>32</v>
      </c>
      <c r="B17" s="4" t="s">
        <v>86</v>
      </c>
      <c r="C17" s="35">
        <v>4990020000</v>
      </c>
      <c r="D17" s="13" t="s">
        <v>155</v>
      </c>
      <c r="E17" s="36" t="s">
        <v>156</v>
      </c>
      <c r="F17" s="13" t="s">
        <v>157</v>
      </c>
      <c r="H17" s="5"/>
      <c r="I17" s="5"/>
      <c r="J17" s="5"/>
      <c r="K17" s="6"/>
      <c r="M17" s="5">
        <v>319901.95</v>
      </c>
      <c r="N17" s="5">
        <v>312687.95</v>
      </c>
      <c r="O17" s="5">
        <v>7214</v>
      </c>
      <c r="P17" s="6">
        <v>2.30709242233351E-2</v>
      </c>
    </row>
    <row r="18" spans="1:16" s="1" customFormat="1" ht="19.7" customHeight="1" x14ac:dyDescent="0.2">
      <c r="A18" s="37"/>
      <c r="B18" s="37"/>
      <c r="C18" s="38"/>
      <c r="D18" s="16"/>
      <c r="E18" s="38"/>
      <c r="F18" s="8" t="s">
        <v>158</v>
      </c>
      <c r="G18" s="9"/>
      <c r="H18" s="10"/>
      <c r="I18" s="10"/>
      <c r="J18" s="10"/>
      <c r="K18" s="12"/>
      <c r="L18" s="9"/>
      <c r="M18" s="10">
        <v>319901.95</v>
      </c>
      <c r="N18" s="10">
        <v>312687.95</v>
      </c>
      <c r="O18" s="10">
        <v>7214</v>
      </c>
      <c r="P18" s="12">
        <v>2.30709242233351E-2</v>
      </c>
    </row>
    <row r="19" spans="1:16" s="1" customFormat="1" ht="11.1" customHeight="1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 s="1" customFormat="1" ht="19.7" customHeight="1" x14ac:dyDescent="0.2">
      <c r="A20" s="4" t="s">
        <v>32</v>
      </c>
      <c r="B20" s="4" t="s">
        <v>87</v>
      </c>
      <c r="C20" s="35">
        <v>4160180000</v>
      </c>
      <c r="D20" s="13" t="s">
        <v>159</v>
      </c>
      <c r="E20" s="36" t="s">
        <v>160</v>
      </c>
      <c r="F20" s="13" t="s">
        <v>161</v>
      </c>
      <c r="H20" s="5">
        <v>3500</v>
      </c>
      <c r="I20" s="5">
        <v>250</v>
      </c>
      <c r="J20" s="5">
        <v>3250</v>
      </c>
      <c r="K20" s="6">
        <v>13</v>
      </c>
      <c r="M20" s="5">
        <v>41400</v>
      </c>
      <c r="N20" s="5">
        <v>37075</v>
      </c>
      <c r="O20" s="5">
        <v>4325</v>
      </c>
      <c r="P20" s="6">
        <v>0.11665542818610899</v>
      </c>
    </row>
    <row r="21" spans="1:16" s="1" customFormat="1" ht="19.7" customHeight="1" x14ac:dyDescent="0.2">
      <c r="A21" s="37"/>
      <c r="B21" s="37"/>
      <c r="C21" s="38"/>
      <c r="D21" s="16"/>
      <c r="E21" s="38"/>
      <c r="F21" s="8" t="s">
        <v>162</v>
      </c>
      <c r="G21" s="9"/>
      <c r="H21" s="10">
        <v>3500</v>
      </c>
      <c r="I21" s="10">
        <v>250</v>
      </c>
      <c r="J21" s="10">
        <v>3250</v>
      </c>
      <c r="K21" s="12">
        <v>13</v>
      </c>
      <c r="L21" s="9"/>
      <c r="M21" s="10">
        <v>41400</v>
      </c>
      <c r="N21" s="10">
        <v>37075</v>
      </c>
      <c r="O21" s="10">
        <v>4325</v>
      </c>
      <c r="P21" s="12">
        <v>0.11665542818610899</v>
      </c>
    </row>
    <row r="22" spans="1:16" s="1" customFormat="1" ht="11.1" customHeight="1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 s="1" customFormat="1" ht="19.7" customHeight="1" x14ac:dyDescent="0.2">
      <c r="A23" s="4" t="s">
        <v>32</v>
      </c>
      <c r="B23" s="4" t="s">
        <v>88</v>
      </c>
      <c r="C23" s="35">
        <v>4140320000</v>
      </c>
      <c r="D23" s="13" t="s">
        <v>163</v>
      </c>
      <c r="E23" s="36" t="s">
        <v>146</v>
      </c>
      <c r="F23" s="13" t="s">
        <v>147</v>
      </c>
      <c r="H23" s="5"/>
      <c r="I23" s="5">
        <v>95432.53</v>
      </c>
      <c r="J23" s="7">
        <v>-95432.53</v>
      </c>
      <c r="K23" s="6">
        <v>-1</v>
      </c>
      <c r="M23" s="5"/>
      <c r="N23" s="5">
        <v>705247.2</v>
      </c>
      <c r="O23" s="7">
        <v>-705247.2</v>
      </c>
      <c r="P23" s="6">
        <v>-1</v>
      </c>
    </row>
    <row r="24" spans="1:16" s="1" customFormat="1" ht="19.7" customHeight="1" x14ac:dyDescent="0.2">
      <c r="A24" s="4" t="s">
        <v>32</v>
      </c>
      <c r="B24" s="4" t="s">
        <v>88</v>
      </c>
      <c r="C24" s="35">
        <v>4140320000</v>
      </c>
      <c r="D24" s="13" t="s">
        <v>163</v>
      </c>
      <c r="E24" s="36" t="s">
        <v>164</v>
      </c>
      <c r="F24" s="13" t="s">
        <v>165</v>
      </c>
      <c r="H24" s="5">
        <v>191808.56</v>
      </c>
      <c r="I24" s="5"/>
      <c r="J24" s="5">
        <v>191808.56</v>
      </c>
      <c r="K24" s="6"/>
      <c r="M24" s="5">
        <v>921209.69</v>
      </c>
      <c r="N24" s="5"/>
      <c r="O24" s="5">
        <v>921209.69</v>
      </c>
      <c r="P24" s="6"/>
    </row>
    <row r="25" spans="1:16" s="1" customFormat="1" ht="19.7" customHeight="1" x14ac:dyDescent="0.2">
      <c r="A25" s="37"/>
      <c r="B25" s="37"/>
      <c r="C25" s="38"/>
      <c r="D25" s="16"/>
      <c r="E25" s="38"/>
      <c r="F25" s="8" t="s">
        <v>166</v>
      </c>
      <c r="G25" s="9"/>
      <c r="H25" s="10">
        <v>191808.56</v>
      </c>
      <c r="I25" s="10">
        <v>95432.53</v>
      </c>
      <c r="J25" s="10">
        <v>96376.03</v>
      </c>
      <c r="K25" s="12">
        <v>1.0098865659330201</v>
      </c>
      <c r="L25" s="9"/>
      <c r="M25" s="10">
        <v>921209.69</v>
      </c>
      <c r="N25" s="10">
        <v>705247.2</v>
      </c>
      <c r="O25" s="10">
        <v>215962.49</v>
      </c>
      <c r="P25" s="12">
        <v>0.30622239974862703</v>
      </c>
    </row>
    <row r="26" spans="1:16" s="1" customFormat="1" ht="11.1" customHeight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 s="1" customFormat="1" ht="19.7" customHeight="1" x14ac:dyDescent="0.2">
      <c r="A27" s="4" t="s">
        <v>32</v>
      </c>
      <c r="B27" s="4" t="s">
        <v>89</v>
      </c>
      <c r="C27" s="35">
        <v>4221050000</v>
      </c>
      <c r="D27" s="13" t="s">
        <v>167</v>
      </c>
      <c r="E27" s="36" t="s">
        <v>146</v>
      </c>
      <c r="F27" s="13" t="s">
        <v>147</v>
      </c>
      <c r="H27" s="5"/>
      <c r="I27" s="5">
        <v>42930</v>
      </c>
      <c r="J27" s="7">
        <v>-42930</v>
      </c>
      <c r="K27" s="6">
        <v>-1</v>
      </c>
      <c r="M27" s="5"/>
      <c r="N27" s="5">
        <v>291690</v>
      </c>
      <c r="O27" s="7">
        <v>-291690</v>
      </c>
      <c r="P27" s="6">
        <v>-1</v>
      </c>
    </row>
    <row r="28" spans="1:16" s="1" customFormat="1" ht="19.7" customHeight="1" x14ac:dyDescent="0.2">
      <c r="A28" s="4" t="s">
        <v>32</v>
      </c>
      <c r="B28" s="4" t="s">
        <v>89</v>
      </c>
      <c r="C28" s="35">
        <v>4221050000</v>
      </c>
      <c r="D28" s="13" t="s">
        <v>167</v>
      </c>
      <c r="E28" s="36" t="s">
        <v>164</v>
      </c>
      <c r="F28" s="13" t="s">
        <v>165</v>
      </c>
      <c r="H28" s="5">
        <v>49400</v>
      </c>
      <c r="I28" s="5"/>
      <c r="J28" s="5">
        <v>49400</v>
      </c>
      <c r="K28" s="6"/>
      <c r="M28" s="5">
        <v>325721.33</v>
      </c>
      <c r="N28" s="5"/>
      <c r="O28" s="5">
        <v>325721.33</v>
      </c>
      <c r="P28" s="6"/>
    </row>
    <row r="29" spans="1:16" s="1" customFormat="1" ht="19.7" customHeight="1" x14ac:dyDescent="0.2">
      <c r="A29" s="37"/>
      <c r="B29" s="37"/>
      <c r="C29" s="38"/>
      <c r="D29" s="16"/>
      <c r="E29" s="38"/>
      <c r="F29" s="8" t="s">
        <v>168</v>
      </c>
      <c r="G29" s="9"/>
      <c r="H29" s="10">
        <v>49400</v>
      </c>
      <c r="I29" s="10">
        <v>42930</v>
      </c>
      <c r="J29" s="10">
        <v>6470</v>
      </c>
      <c r="K29" s="12">
        <v>0.15071045888656001</v>
      </c>
      <c r="L29" s="9"/>
      <c r="M29" s="10">
        <v>325721.33</v>
      </c>
      <c r="N29" s="10">
        <v>291690</v>
      </c>
      <c r="O29" s="10">
        <v>34031.33</v>
      </c>
      <c r="P29" s="12">
        <v>0.116669512153314</v>
      </c>
    </row>
    <row r="30" spans="1:16" s="1" customFormat="1" ht="11.1" customHeight="1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s="1" customFormat="1" ht="19.7" customHeight="1" x14ac:dyDescent="0.2">
      <c r="A31" s="4" t="s">
        <v>32</v>
      </c>
      <c r="B31" s="4" t="s">
        <v>90</v>
      </c>
      <c r="C31" s="35">
        <v>4140110000</v>
      </c>
      <c r="D31" s="13" t="s">
        <v>169</v>
      </c>
      <c r="E31" s="36" t="s">
        <v>146</v>
      </c>
      <c r="F31" s="13" t="s">
        <v>147</v>
      </c>
      <c r="H31" s="5"/>
      <c r="I31" s="5"/>
      <c r="J31" s="5"/>
      <c r="K31" s="6"/>
      <c r="M31" s="5"/>
      <c r="N31" s="5">
        <v>57.5</v>
      </c>
      <c r="O31" s="7">
        <v>-57.5</v>
      </c>
      <c r="P31" s="6">
        <v>-1</v>
      </c>
    </row>
    <row r="32" spans="1:16" s="1" customFormat="1" ht="19.7" customHeight="1" x14ac:dyDescent="0.2">
      <c r="A32" s="37"/>
      <c r="B32" s="37"/>
      <c r="C32" s="38"/>
      <c r="D32" s="16"/>
      <c r="E32" s="38"/>
      <c r="F32" s="8" t="s">
        <v>170</v>
      </c>
      <c r="G32" s="9"/>
      <c r="H32" s="10"/>
      <c r="I32" s="10"/>
      <c r="J32" s="10"/>
      <c r="K32" s="12"/>
      <c r="L32" s="9"/>
      <c r="M32" s="10"/>
      <c r="N32" s="10">
        <v>57.5</v>
      </c>
      <c r="O32" s="11">
        <v>-57.5</v>
      </c>
      <c r="P32" s="12">
        <v>-1</v>
      </c>
    </row>
    <row r="33" spans="1:16" s="1" customFormat="1" ht="11.1" customHeight="1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s="1" customFormat="1" ht="19.7" customHeight="1" x14ac:dyDescent="0.2">
      <c r="A34" s="4" t="s">
        <v>32</v>
      </c>
      <c r="B34" s="4" t="s">
        <v>91</v>
      </c>
      <c r="C34" s="35">
        <v>4223020000</v>
      </c>
      <c r="D34" s="13" t="s">
        <v>171</v>
      </c>
      <c r="E34" s="36" t="s">
        <v>160</v>
      </c>
      <c r="F34" s="13" t="s">
        <v>161</v>
      </c>
      <c r="H34" s="5">
        <v>35902.5</v>
      </c>
      <c r="I34" s="5">
        <v>26066</v>
      </c>
      <c r="J34" s="5">
        <v>9836.5</v>
      </c>
      <c r="K34" s="6">
        <v>0.37736898641909</v>
      </c>
      <c r="M34" s="5">
        <v>338317.52</v>
      </c>
      <c r="N34" s="5">
        <v>396442.24</v>
      </c>
      <c r="O34" s="7">
        <v>-58124.72</v>
      </c>
      <c r="P34" s="6">
        <v>-0.14661586010612801</v>
      </c>
    </row>
    <row r="35" spans="1:16" s="1" customFormat="1" ht="19.7" customHeight="1" x14ac:dyDescent="0.2">
      <c r="A35" s="37"/>
      <c r="B35" s="37"/>
      <c r="C35" s="38"/>
      <c r="D35" s="16"/>
      <c r="E35" s="38"/>
      <c r="F35" s="8" t="s">
        <v>172</v>
      </c>
      <c r="G35" s="9"/>
      <c r="H35" s="10">
        <v>35902.5</v>
      </c>
      <c r="I35" s="10">
        <v>26066</v>
      </c>
      <c r="J35" s="10">
        <v>9836.5</v>
      </c>
      <c r="K35" s="12">
        <v>0.37736898641909</v>
      </c>
      <c r="L35" s="9"/>
      <c r="M35" s="10">
        <v>338317.52</v>
      </c>
      <c r="N35" s="10">
        <v>396442.24</v>
      </c>
      <c r="O35" s="11">
        <v>-58124.72</v>
      </c>
      <c r="P35" s="12">
        <v>-0.14661586010612801</v>
      </c>
    </row>
    <row r="36" spans="1:16" s="1" customFormat="1" ht="11.1" customHeight="1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s="1" customFormat="1" ht="19.7" customHeight="1" x14ac:dyDescent="0.2">
      <c r="A37" s="4" t="s">
        <v>32</v>
      </c>
      <c r="B37" s="4" t="s">
        <v>92</v>
      </c>
      <c r="C37" s="35">
        <v>4150190002</v>
      </c>
      <c r="D37" s="13" t="s">
        <v>173</v>
      </c>
      <c r="E37" s="36" t="s">
        <v>174</v>
      </c>
      <c r="F37" s="13" t="s">
        <v>175</v>
      </c>
      <c r="H37" s="5">
        <v>64985</v>
      </c>
      <c r="I37" s="5">
        <v>53660</v>
      </c>
      <c r="J37" s="5">
        <v>11325</v>
      </c>
      <c r="K37" s="6">
        <v>0.211051062243757</v>
      </c>
      <c r="M37" s="5">
        <v>450555</v>
      </c>
      <c r="N37" s="5">
        <v>430465</v>
      </c>
      <c r="O37" s="5">
        <v>20090</v>
      </c>
      <c r="P37" s="6">
        <v>4.6670461013090497E-2</v>
      </c>
    </row>
    <row r="38" spans="1:16" s="1" customFormat="1" ht="19.7" customHeight="1" x14ac:dyDescent="0.2">
      <c r="A38" s="37"/>
      <c r="B38" s="37"/>
      <c r="C38" s="38"/>
      <c r="D38" s="16"/>
      <c r="E38" s="38"/>
      <c r="F38" s="8" t="s">
        <v>176</v>
      </c>
      <c r="G38" s="9"/>
      <c r="H38" s="10">
        <v>64985</v>
      </c>
      <c r="I38" s="10">
        <v>53660</v>
      </c>
      <c r="J38" s="10">
        <v>11325</v>
      </c>
      <c r="K38" s="12">
        <v>0.211051062243757</v>
      </c>
      <c r="L38" s="9"/>
      <c r="M38" s="10">
        <v>450555</v>
      </c>
      <c r="N38" s="10">
        <v>430465</v>
      </c>
      <c r="O38" s="10">
        <v>20090</v>
      </c>
      <c r="P38" s="12">
        <v>4.6670461013090497E-2</v>
      </c>
    </row>
    <row r="39" spans="1:16" s="1" customFormat="1" ht="11.1" customHeight="1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s="1" customFormat="1" ht="19.7" customHeight="1" x14ac:dyDescent="0.2">
      <c r="A40" s="4" t="s">
        <v>32</v>
      </c>
      <c r="B40" s="4" t="s">
        <v>93</v>
      </c>
      <c r="C40" s="35">
        <v>4110020000</v>
      </c>
      <c r="D40" s="13" t="s">
        <v>177</v>
      </c>
      <c r="E40" s="36" t="s">
        <v>178</v>
      </c>
      <c r="F40" s="13" t="s">
        <v>179</v>
      </c>
      <c r="H40" s="5">
        <v>1577</v>
      </c>
      <c r="I40" s="5">
        <v>1284</v>
      </c>
      <c r="J40" s="5">
        <v>293</v>
      </c>
      <c r="K40" s="6">
        <v>0.22819314641744501</v>
      </c>
      <c r="M40" s="5">
        <v>12504</v>
      </c>
      <c r="N40" s="5">
        <v>12833</v>
      </c>
      <c r="O40" s="7">
        <v>-329</v>
      </c>
      <c r="P40" s="6">
        <v>-2.5637029533234601E-2</v>
      </c>
    </row>
    <row r="41" spans="1:16" s="1" customFormat="1" ht="19.7" customHeight="1" x14ac:dyDescent="0.2">
      <c r="A41" s="4" t="s">
        <v>32</v>
      </c>
      <c r="B41" s="4" t="s">
        <v>93</v>
      </c>
      <c r="C41" s="35">
        <v>4110020000</v>
      </c>
      <c r="D41" s="13" t="s">
        <v>177</v>
      </c>
      <c r="E41" s="36" t="s">
        <v>180</v>
      </c>
      <c r="F41" s="13" t="s">
        <v>181</v>
      </c>
      <c r="H41" s="5"/>
      <c r="I41" s="5"/>
      <c r="J41" s="5"/>
      <c r="K41" s="6"/>
      <c r="M41" s="5">
        <v>30</v>
      </c>
      <c r="N41" s="5"/>
      <c r="O41" s="5">
        <v>30</v>
      </c>
      <c r="P41" s="6"/>
    </row>
    <row r="42" spans="1:16" s="1" customFormat="1" ht="19.7" customHeight="1" x14ac:dyDescent="0.2">
      <c r="A42" s="4" t="s">
        <v>32</v>
      </c>
      <c r="B42" s="4" t="s">
        <v>93</v>
      </c>
      <c r="C42" s="35">
        <v>4110020000</v>
      </c>
      <c r="D42" s="13" t="s">
        <v>177</v>
      </c>
      <c r="E42" s="36" t="s">
        <v>182</v>
      </c>
      <c r="F42" s="13" t="s">
        <v>183</v>
      </c>
      <c r="H42" s="5">
        <v>750</v>
      </c>
      <c r="I42" s="5">
        <v>1300</v>
      </c>
      <c r="J42" s="7">
        <v>-550</v>
      </c>
      <c r="K42" s="6">
        <v>-0.42307692307692302</v>
      </c>
      <c r="M42" s="5">
        <v>21900</v>
      </c>
      <c r="N42" s="5">
        <v>16350</v>
      </c>
      <c r="O42" s="5">
        <v>5550</v>
      </c>
      <c r="P42" s="6">
        <v>0.33944954128440402</v>
      </c>
    </row>
    <row r="43" spans="1:16" s="1" customFormat="1" ht="19.7" customHeight="1" x14ac:dyDescent="0.2">
      <c r="A43" s="4" t="s">
        <v>32</v>
      </c>
      <c r="B43" s="4" t="s">
        <v>93</v>
      </c>
      <c r="C43" s="35">
        <v>4110020000</v>
      </c>
      <c r="D43" s="13" t="s">
        <v>177</v>
      </c>
      <c r="E43" s="36" t="s">
        <v>184</v>
      </c>
      <c r="F43" s="13" t="s">
        <v>185</v>
      </c>
      <c r="H43" s="5">
        <v>85</v>
      </c>
      <c r="I43" s="5">
        <v>170</v>
      </c>
      <c r="J43" s="7">
        <v>-85</v>
      </c>
      <c r="K43" s="6">
        <v>-0.5</v>
      </c>
      <c r="M43" s="5">
        <v>580</v>
      </c>
      <c r="N43" s="5">
        <v>340</v>
      </c>
      <c r="O43" s="5">
        <v>240</v>
      </c>
      <c r="P43" s="6">
        <v>0.70588235294117696</v>
      </c>
    </row>
    <row r="44" spans="1:16" s="1" customFormat="1" ht="19.7" customHeight="1" x14ac:dyDescent="0.2">
      <c r="A44" s="4" t="s">
        <v>32</v>
      </c>
      <c r="B44" s="4" t="s">
        <v>93</v>
      </c>
      <c r="C44" s="35">
        <v>4110020010</v>
      </c>
      <c r="D44" s="13" t="s">
        <v>186</v>
      </c>
      <c r="E44" s="36" t="s">
        <v>178</v>
      </c>
      <c r="F44" s="13" t="s">
        <v>179</v>
      </c>
      <c r="H44" s="5"/>
      <c r="I44" s="5"/>
      <c r="J44" s="5"/>
      <c r="K44" s="6"/>
      <c r="M44" s="5">
        <v>375.59</v>
      </c>
      <c r="N44" s="5">
        <v>366.1</v>
      </c>
      <c r="O44" s="5">
        <v>9.4899999999999505</v>
      </c>
      <c r="P44" s="6">
        <v>2.59218792679594E-2</v>
      </c>
    </row>
    <row r="45" spans="1:16" s="1" customFormat="1" ht="19.7" customHeight="1" x14ac:dyDescent="0.2">
      <c r="A45" s="4" t="s">
        <v>32</v>
      </c>
      <c r="B45" s="4" t="s">
        <v>93</v>
      </c>
      <c r="C45" s="35">
        <v>4110020010</v>
      </c>
      <c r="D45" s="13" t="s">
        <v>186</v>
      </c>
      <c r="E45" s="36" t="s">
        <v>187</v>
      </c>
      <c r="F45" s="13" t="s">
        <v>188</v>
      </c>
      <c r="H45" s="5">
        <v>65</v>
      </c>
      <c r="I45" s="5"/>
      <c r="J45" s="5">
        <v>65</v>
      </c>
      <c r="K45" s="6"/>
      <c r="M45" s="5">
        <v>205.76</v>
      </c>
      <c r="N45" s="5">
        <v>70</v>
      </c>
      <c r="O45" s="5">
        <v>135.76</v>
      </c>
      <c r="P45" s="6">
        <v>1.9394285714285699</v>
      </c>
    </row>
    <row r="46" spans="1:16" s="1" customFormat="1" ht="19.7" customHeight="1" x14ac:dyDescent="0.2">
      <c r="A46" s="37"/>
      <c r="B46" s="37"/>
      <c r="C46" s="38"/>
      <c r="D46" s="16"/>
      <c r="E46" s="38"/>
      <c r="F46" s="8" t="s">
        <v>189</v>
      </c>
      <c r="G46" s="9"/>
      <c r="H46" s="10">
        <v>2477</v>
      </c>
      <c r="I46" s="10">
        <v>2754</v>
      </c>
      <c r="J46" s="11">
        <v>-277</v>
      </c>
      <c r="K46" s="12">
        <v>-0.10058097312999301</v>
      </c>
      <c r="L46" s="9"/>
      <c r="M46" s="10">
        <v>35595.35</v>
      </c>
      <c r="N46" s="10">
        <v>29959.1</v>
      </c>
      <c r="O46" s="10">
        <v>5636.25</v>
      </c>
      <c r="P46" s="12">
        <v>0.188131485925812</v>
      </c>
    </row>
    <row r="47" spans="1:16" s="1" customFormat="1" ht="11.1" customHeight="1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1:16" s="1" customFormat="1" ht="19.7" customHeight="1" x14ac:dyDescent="0.2">
      <c r="A48" s="4" t="s">
        <v>32</v>
      </c>
      <c r="B48" s="4" t="s">
        <v>94</v>
      </c>
      <c r="C48" s="35">
        <v>4530030000</v>
      </c>
      <c r="D48" s="13" t="s">
        <v>190</v>
      </c>
      <c r="E48" s="36" t="s">
        <v>178</v>
      </c>
      <c r="F48" s="13" t="s">
        <v>179</v>
      </c>
      <c r="H48" s="5">
        <v>5580</v>
      </c>
      <c r="I48" s="5">
        <v>6565</v>
      </c>
      <c r="J48" s="7">
        <v>-985</v>
      </c>
      <c r="K48" s="6">
        <v>-0.15003808073114999</v>
      </c>
      <c r="M48" s="5">
        <v>40298</v>
      </c>
      <c r="N48" s="5">
        <v>38445</v>
      </c>
      <c r="O48" s="5">
        <v>1853</v>
      </c>
      <c r="P48" s="6">
        <v>4.8198725451944299E-2</v>
      </c>
    </row>
    <row r="49" spans="1:16" s="1" customFormat="1" ht="19.7" customHeight="1" x14ac:dyDescent="0.2">
      <c r="A49" s="4" t="s">
        <v>32</v>
      </c>
      <c r="B49" s="4" t="s">
        <v>94</v>
      </c>
      <c r="C49" s="35">
        <v>4530030000</v>
      </c>
      <c r="D49" s="13" t="s">
        <v>190</v>
      </c>
      <c r="E49" s="36" t="s">
        <v>191</v>
      </c>
      <c r="F49" s="13" t="s">
        <v>192</v>
      </c>
      <c r="H49" s="5"/>
      <c r="I49" s="5">
        <v>65346</v>
      </c>
      <c r="J49" s="7">
        <v>-65346</v>
      </c>
      <c r="K49" s="6">
        <v>-1</v>
      </c>
      <c r="M49" s="5">
        <v>604468.28</v>
      </c>
      <c r="N49" s="5">
        <v>101266.83</v>
      </c>
      <c r="O49" s="5">
        <v>503201.45</v>
      </c>
      <c r="P49" s="6">
        <v>4.9690648951882901</v>
      </c>
    </row>
    <row r="50" spans="1:16" s="1" customFormat="1" ht="19.7" customHeight="1" x14ac:dyDescent="0.2">
      <c r="A50" s="4" t="s">
        <v>32</v>
      </c>
      <c r="B50" s="4" t="s">
        <v>94</v>
      </c>
      <c r="C50" s="35">
        <v>4530030000</v>
      </c>
      <c r="D50" s="13" t="s">
        <v>190</v>
      </c>
      <c r="E50" s="36" t="s">
        <v>193</v>
      </c>
      <c r="F50" s="13" t="s">
        <v>194</v>
      </c>
      <c r="H50" s="5"/>
      <c r="I50" s="5"/>
      <c r="J50" s="5"/>
      <c r="K50" s="6"/>
      <c r="M50" s="5">
        <v>0.02</v>
      </c>
      <c r="N50" s="5"/>
      <c r="O50" s="5">
        <v>0.02</v>
      </c>
      <c r="P50" s="6"/>
    </row>
    <row r="51" spans="1:16" s="1" customFormat="1" ht="19.7" customHeight="1" x14ac:dyDescent="0.2">
      <c r="A51" s="4" t="s">
        <v>32</v>
      </c>
      <c r="B51" s="4" t="s">
        <v>94</v>
      </c>
      <c r="C51" s="35">
        <v>4530030000</v>
      </c>
      <c r="D51" s="13" t="s">
        <v>190</v>
      </c>
      <c r="E51" s="36" t="s">
        <v>182</v>
      </c>
      <c r="F51" s="13" t="s">
        <v>183</v>
      </c>
      <c r="H51" s="5"/>
      <c r="I51" s="5"/>
      <c r="J51" s="5"/>
      <c r="K51" s="6"/>
      <c r="M51" s="5">
        <v>65195.58</v>
      </c>
      <c r="N51" s="5">
        <v>307366.44</v>
      </c>
      <c r="O51" s="7">
        <v>-242170.86</v>
      </c>
      <c r="P51" s="6">
        <v>-0.78788972537144897</v>
      </c>
    </row>
    <row r="52" spans="1:16" s="1" customFormat="1" ht="19.7" customHeight="1" x14ac:dyDescent="0.2">
      <c r="A52" s="4" t="s">
        <v>32</v>
      </c>
      <c r="B52" s="4" t="s">
        <v>94</v>
      </c>
      <c r="C52" s="35">
        <v>4530030000</v>
      </c>
      <c r="D52" s="13" t="s">
        <v>190</v>
      </c>
      <c r="E52" s="36" t="s">
        <v>184</v>
      </c>
      <c r="F52" s="13" t="s">
        <v>185</v>
      </c>
      <c r="H52" s="5">
        <v>375.6</v>
      </c>
      <c r="I52" s="5">
        <v>376.35</v>
      </c>
      <c r="J52" s="7">
        <v>-0.75</v>
      </c>
      <c r="K52" s="6">
        <v>-1.99282582702272E-3</v>
      </c>
      <c r="M52" s="5">
        <v>99282.14</v>
      </c>
      <c r="N52" s="5">
        <v>245498.22</v>
      </c>
      <c r="O52" s="7">
        <v>-146216.07999999999</v>
      </c>
      <c r="P52" s="6">
        <v>-0.59558916557521302</v>
      </c>
    </row>
    <row r="53" spans="1:16" s="1" customFormat="1" ht="19.7" customHeight="1" x14ac:dyDescent="0.2">
      <c r="A53" s="4" t="s">
        <v>32</v>
      </c>
      <c r="B53" s="4" t="s">
        <v>94</v>
      </c>
      <c r="C53" s="35">
        <v>4530030000</v>
      </c>
      <c r="D53" s="13" t="s">
        <v>190</v>
      </c>
      <c r="E53" s="36" t="s">
        <v>139</v>
      </c>
      <c r="F53" s="13" t="s">
        <v>140</v>
      </c>
      <c r="H53" s="5">
        <v>845.74</v>
      </c>
      <c r="I53" s="5">
        <v>1.67</v>
      </c>
      <c r="J53" s="5">
        <v>844.07</v>
      </c>
      <c r="K53" s="6">
        <v>505.43113772455098</v>
      </c>
      <c r="M53" s="5">
        <v>229662.33</v>
      </c>
      <c r="N53" s="5">
        <v>903.69</v>
      </c>
      <c r="O53" s="5">
        <v>228758.64</v>
      </c>
      <c r="P53" s="6">
        <v>253.13839922982399</v>
      </c>
    </row>
    <row r="54" spans="1:16" s="1" customFormat="1" ht="19.7" customHeight="1" x14ac:dyDescent="0.2">
      <c r="A54" s="37"/>
      <c r="B54" s="37"/>
      <c r="C54" s="38"/>
      <c r="D54" s="16"/>
      <c r="E54" s="38"/>
      <c r="F54" s="8" t="s">
        <v>195</v>
      </c>
      <c r="G54" s="9"/>
      <c r="H54" s="10">
        <v>6801.34</v>
      </c>
      <c r="I54" s="10">
        <v>72289.02</v>
      </c>
      <c r="J54" s="11">
        <v>-65487.68</v>
      </c>
      <c r="K54" s="12">
        <v>-0.905914618845296</v>
      </c>
      <c r="L54" s="9"/>
      <c r="M54" s="10">
        <v>1038906.35</v>
      </c>
      <c r="N54" s="10">
        <v>693480.18</v>
      </c>
      <c r="O54" s="10">
        <v>345426.17</v>
      </c>
      <c r="P54" s="12">
        <v>0.49810532436557903</v>
      </c>
    </row>
    <row r="55" spans="1:16" s="1" customFormat="1" ht="11.1" customHeight="1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s="1" customFormat="1" ht="19.7" customHeight="1" x14ac:dyDescent="0.2">
      <c r="A56" s="4" t="s">
        <v>32</v>
      </c>
      <c r="B56" s="4" t="s">
        <v>95</v>
      </c>
      <c r="C56" s="35">
        <v>4140310000</v>
      </c>
      <c r="D56" s="13" t="s">
        <v>196</v>
      </c>
      <c r="E56" s="36" t="s">
        <v>146</v>
      </c>
      <c r="F56" s="13" t="s">
        <v>147</v>
      </c>
      <c r="H56" s="5"/>
      <c r="I56" s="7">
        <v>-29100</v>
      </c>
      <c r="J56" s="5">
        <v>29100</v>
      </c>
      <c r="K56" s="6">
        <v>-1</v>
      </c>
      <c r="M56" s="5"/>
      <c r="N56" s="5">
        <v>49226.48</v>
      </c>
      <c r="O56" s="7">
        <v>-49226.48</v>
      </c>
      <c r="P56" s="6">
        <v>-1</v>
      </c>
    </row>
    <row r="57" spans="1:16" s="1" customFormat="1" ht="19.7" customHeight="1" x14ac:dyDescent="0.2">
      <c r="A57" s="4" t="s">
        <v>32</v>
      </c>
      <c r="B57" s="4" t="s">
        <v>95</v>
      </c>
      <c r="C57" s="35">
        <v>4140310000</v>
      </c>
      <c r="D57" s="13" t="s">
        <v>196</v>
      </c>
      <c r="E57" s="36" t="s">
        <v>164</v>
      </c>
      <c r="F57" s="13" t="s">
        <v>165</v>
      </c>
      <c r="H57" s="5">
        <v>3310.14</v>
      </c>
      <c r="I57" s="5"/>
      <c r="J57" s="5">
        <v>3310.14</v>
      </c>
      <c r="K57" s="6"/>
      <c r="M57" s="5">
        <v>51083.75</v>
      </c>
      <c r="N57" s="5"/>
      <c r="O57" s="5">
        <v>51083.75</v>
      </c>
      <c r="P57" s="6"/>
    </row>
    <row r="58" spans="1:16" s="1" customFormat="1" ht="19.7" customHeight="1" x14ac:dyDescent="0.2">
      <c r="A58" s="37"/>
      <c r="B58" s="37"/>
      <c r="C58" s="38"/>
      <c r="D58" s="16"/>
      <c r="E58" s="38"/>
      <c r="F58" s="8" t="s">
        <v>197</v>
      </c>
      <c r="G58" s="9"/>
      <c r="H58" s="10">
        <v>3310.14</v>
      </c>
      <c r="I58" s="11">
        <v>-29100</v>
      </c>
      <c r="J58" s="10">
        <v>32410.14</v>
      </c>
      <c r="K58" s="12">
        <v>-1.11375051546392</v>
      </c>
      <c r="L58" s="9"/>
      <c r="M58" s="10">
        <v>51083.75</v>
      </c>
      <c r="N58" s="10">
        <v>49226.48</v>
      </c>
      <c r="O58" s="10">
        <v>1857.27</v>
      </c>
      <c r="P58" s="12">
        <v>3.77290840214453E-2</v>
      </c>
    </row>
    <row r="59" spans="1:16" s="1" customFormat="1" ht="11.1" customHeight="1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s="1" customFormat="1" ht="19.7" customHeight="1" x14ac:dyDescent="0.2">
      <c r="A60" s="4" t="s">
        <v>32</v>
      </c>
      <c r="B60" s="4" t="s">
        <v>96</v>
      </c>
      <c r="C60" s="35">
        <v>4110170000</v>
      </c>
      <c r="D60" s="13" t="s">
        <v>198</v>
      </c>
      <c r="E60" s="36" t="s">
        <v>178</v>
      </c>
      <c r="F60" s="13" t="s">
        <v>179</v>
      </c>
      <c r="H60" s="5">
        <v>34220</v>
      </c>
      <c r="I60" s="5">
        <v>47950</v>
      </c>
      <c r="J60" s="7">
        <v>-13730</v>
      </c>
      <c r="K60" s="6">
        <v>-0.286339937434828</v>
      </c>
      <c r="M60" s="5">
        <v>255563.58</v>
      </c>
      <c r="N60" s="5">
        <v>277630</v>
      </c>
      <c r="O60" s="7">
        <v>-22066.42</v>
      </c>
      <c r="P60" s="6">
        <v>-7.9481396102726698E-2</v>
      </c>
    </row>
    <row r="61" spans="1:16" s="1" customFormat="1" ht="19.7" customHeight="1" x14ac:dyDescent="0.2">
      <c r="A61" s="37"/>
      <c r="B61" s="37"/>
      <c r="C61" s="38"/>
      <c r="D61" s="16"/>
      <c r="E61" s="38"/>
      <c r="F61" s="8" t="s">
        <v>199</v>
      </c>
      <c r="G61" s="9"/>
      <c r="H61" s="10">
        <v>34220</v>
      </c>
      <c r="I61" s="10">
        <v>47950</v>
      </c>
      <c r="J61" s="11">
        <v>-13730</v>
      </c>
      <c r="K61" s="12">
        <v>-0.286339937434828</v>
      </c>
      <c r="L61" s="9"/>
      <c r="M61" s="10">
        <v>255563.58</v>
      </c>
      <c r="N61" s="10">
        <v>277630</v>
      </c>
      <c r="O61" s="11">
        <v>-22066.42</v>
      </c>
      <c r="P61" s="12">
        <v>-7.9481396102726698E-2</v>
      </c>
    </row>
    <row r="62" spans="1:16" s="1" customFormat="1" ht="11.1" customHeight="1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</row>
    <row r="63" spans="1:16" s="1" customFormat="1" ht="19.7" customHeight="1" x14ac:dyDescent="0.2">
      <c r="A63" s="4" t="s">
        <v>32</v>
      </c>
      <c r="B63" s="4" t="s">
        <v>97</v>
      </c>
      <c r="C63" s="35">
        <v>4221020000</v>
      </c>
      <c r="D63" s="13" t="s">
        <v>200</v>
      </c>
      <c r="E63" s="36" t="s">
        <v>146</v>
      </c>
      <c r="F63" s="13" t="s">
        <v>147</v>
      </c>
      <c r="H63" s="5"/>
      <c r="I63" s="5">
        <v>50040.5</v>
      </c>
      <c r="J63" s="7">
        <v>-50040.5</v>
      </c>
      <c r="K63" s="6">
        <v>-1</v>
      </c>
      <c r="M63" s="5">
        <v>0</v>
      </c>
      <c r="N63" s="5">
        <v>901502.82</v>
      </c>
      <c r="O63" s="7">
        <v>-901502.82</v>
      </c>
      <c r="P63" s="6">
        <v>-1</v>
      </c>
    </row>
    <row r="64" spans="1:16" s="1" customFormat="1" ht="19.7" customHeight="1" x14ac:dyDescent="0.2">
      <c r="A64" s="4" t="s">
        <v>32</v>
      </c>
      <c r="B64" s="4" t="s">
        <v>97</v>
      </c>
      <c r="C64" s="35">
        <v>4221020000</v>
      </c>
      <c r="D64" s="13" t="s">
        <v>200</v>
      </c>
      <c r="E64" s="36" t="s">
        <v>164</v>
      </c>
      <c r="F64" s="13" t="s">
        <v>165</v>
      </c>
      <c r="H64" s="5">
        <v>200829.5</v>
      </c>
      <c r="I64" s="5"/>
      <c r="J64" s="5">
        <v>200829.5</v>
      </c>
      <c r="K64" s="6"/>
      <c r="M64" s="5">
        <v>976791.5</v>
      </c>
      <c r="N64" s="5"/>
      <c r="O64" s="5">
        <v>976791.5</v>
      </c>
      <c r="P64" s="6"/>
    </row>
    <row r="65" spans="1:16" s="1" customFormat="1" ht="19.7" customHeight="1" x14ac:dyDescent="0.2">
      <c r="A65" s="37"/>
      <c r="B65" s="37"/>
      <c r="C65" s="38"/>
      <c r="D65" s="16"/>
      <c r="E65" s="38"/>
      <c r="F65" s="8" t="s">
        <v>201</v>
      </c>
      <c r="G65" s="9"/>
      <c r="H65" s="10">
        <v>200829.5</v>
      </c>
      <c r="I65" s="10">
        <v>50040.5</v>
      </c>
      <c r="J65" s="10">
        <v>150789</v>
      </c>
      <c r="K65" s="12">
        <v>3.01333919525185</v>
      </c>
      <c r="L65" s="9"/>
      <c r="M65" s="10">
        <v>976791.5</v>
      </c>
      <c r="N65" s="10">
        <v>901502.82</v>
      </c>
      <c r="O65" s="10">
        <v>75288.680000000095</v>
      </c>
      <c r="P65" s="12">
        <v>8.3514636149446597E-2</v>
      </c>
    </row>
    <row r="66" spans="1:16" s="1" customFormat="1" ht="11.1" customHeight="1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</row>
    <row r="67" spans="1:16" s="1" customFormat="1" ht="19.7" customHeight="1" x14ac:dyDescent="0.2">
      <c r="A67" s="4" t="s">
        <v>32</v>
      </c>
      <c r="B67" s="4" t="s">
        <v>98</v>
      </c>
      <c r="C67" s="35">
        <v>4520010000</v>
      </c>
      <c r="D67" s="13" t="s">
        <v>202</v>
      </c>
      <c r="E67" s="36" t="s">
        <v>203</v>
      </c>
      <c r="F67" s="13" t="s">
        <v>204</v>
      </c>
      <c r="H67" s="5"/>
      <c r="I67" s="5"/>
      <c r="J67" s="5"/>
      <c r="K67" s="6"/>
      <c r="M67" s="5"/>
      <c r="N67" s="5">
        <v>3</v>
      </c>
      <c r="O67" s="7">
        <v>-3</v>
      </c>
      <c r="P67" s="6">
        <v>-1</v>
      </c>
    </row>
    <row r="68" spans="1:16" s="1" customFormat="1" ht="19.7" customHeight="1" x14ac:dyDescent="0.2">
      <c r="A68" s="4" t="s">
        <v>32</v>
      </c>
      <c r="B68" s="4" t="s">
        <v>98</v>
      </c>
      <c r="C68" s="35">
        <v>4520010000</v>
      </c>
      <c r="D68" s="13" t="s">
        <v>202</v>
      </c>
      <c r="E68" s="36" t="s">
        <v>205</v>
      </c>
      <c r="F68" s="13" t="s">
        <v>206</v>
      </c>
      <c r="H68" s="5"/>
      <c r="I68" s="5"/>
      <c r="J68" s="5"/>
      <c r="K68" s="6"/>
      <c r="M68" s="5">
        <v>1583.11</v>
      </c>
      <c r="N68" s="5"/>
      <c r="O68" s="5">
        <v>1583.11</v>
      </c>
      <c r="P68" s="6"/>
    </row>
    <row r="69" spans="1:16" s="1" customFormat="1" ht="19.7" customHeight="1" x14ac:dyDescent="0.2">
      <c r="A69" s="4" t="s">
        <v>32</v>
      </c>
      <c r="B69" s="4" t="s">
        <v>98</v>
      </c>
      <c r="C69" s="35">
        <v>4520010000</v>
      </c>
      <c r="D69" s="13" t="s">
        <v>202</v>
      </c>
      <c r="E69" s="36" t="s">
        <v>174</v>
      </c>
      <c r="F69" s="13" t="s">
        <v>175</v>
      </c>
      <c r="H69" s="5"/>
      <c r="I69" s="5"/>
      <c r="J69" s="5"/>
      <c r="K69" s="6"/>
      <c r="M69" s="5"/>
      <c r="N69" s="5">
        <v>6299.47</v>
      </c>
      <c r="O69" s="7">
        <v>-6299.47</v>
      </c>
      <c r="P69" s="6">
        <v>-1</v>
      </c>
    </row>
    <row r="70" spans="1:16" s="1" customFormat="1" ht="19.7" customHeight="1" x14ac:dyDescent="0.2">
      <c r="A70" s="4" t="s">
        <v>32</v>
      </c>
      <c r="B70" s="4" t="s">
        <v>98</v>
      </c>
      <c r="C70" s="35">
        <v>4520010000</v>
      </c>
      <c r="D70" s="13" t="s">
        <v>202</v>
      </c>
      <c r="E70" s="36" t="s">
        <v>207</v>
      </c>
      <c r="F70" s="13" t="s">
        <v>208</v>
      </c>
      <c r="H70" s="5"/>
      <c r="I70" s="5">
        <v>190</v>
      </c>
      <c r="J70" s="7">
        <v>-190</v>
      </c>
      <c r="K70" s="6">
        <v>-1</v>
      </c>
      <c r="M70" s="5"/>
      <c r="N70" s="5">
        <v>358.93</v>
      </c>
      <c r="O70" s="7">
        <v>-358.93</v>
      </c>
      <c r="P70" s="6">
        <v>-1</v>
      </c>
    </row>
    <row r="71" spans="1:16" s="1" customFormat="1" ht="19.7" customHeight="1" x14ac:dyDescent="0.2">
      <c r="A71" s="4" t="s">
        <v>32</v>
      </c>
      <c r="B71" s="4" t="s">
        <v>98</v>
      </c>
      <c r="C71" s="35">
        <v>4520010000</v>
      </c>
      <c r="D71" s="13" t="s">
        <v>202</v>
      </c>
      <c r="E71" s="36" t="s">
        <v>209</v>
      </c>
      <c r="F71" s="13" t="s">
        <v>210</v>
      </c>
      <c r="H71" s="5"/>
      <c r="I71" s="5"/>
      <c r="J71" s="5"/>
      <c r="K71" s="6"/>
      <c r="M71" s="5">
        <v>2028.54</v>
      </c>
      <c r="N71" s="5"/>
      <c r="O71" s="5">
        <v>2028.54</v>
      </c>
      <c r="P71" s="6"/>
    </row>
    <row r="72" spans="1:16" s="1" customFormat="1" ht="19.7" customHeight="1" x14ac:dyDescent="0.2">
      <c r="A72" s="4" t="s">
        <v>32</v>
      </c>
      <c r="B72" s="4" t="s">
        <v>98</v>
      </c>
      <c r="C72" s="35">
        <v>4520010000</v>
      </c>
      <c r="D72" s="13" t="s">
        <v>202</v>
      </c>
      <c r="E72" s="36" t="s">
        <v>193</v>
      </c>
      <c r="F72" s="13" t="s">
        <v>194</v>
      </c>
      <c r="H72" s="5"/>
      <c r="I72" s="5"/>
      <c r="J72" s="5"/>
      <c r="K72" s="6"/>
      <c r="M72" s="5">
        <v>856.62</v>
      </c>
      <c r="N72" s="5"/>
      <c r="O72" s="5">
        <v>856.62</v>
      </c>
      <c r="P72" s="6"/>
    </row>
    <row r="73" spans="1:16" s="1" customFormat="1" ht="19.7" customHeight="1" x14ac:dyDescent="0.2">
      <c r="A73" s="4" t="s">
        <v>32</v>
      </c>
      <c r="B73" s="4" t="s">
        <v>98</v>
      </c>
      <c r="C73" s="35">
        <v>4520010000</v>
      </c>
      <c r="D73" s="13" t="s">
        <v>202</v>
      </c>
      <c r="E73" s="36" t="s">
        <v>211</v>
      </c>
      <c r="F73" s="13" t="s">
        <v>212</v>
      </c>
      <c r="H73" s="5"/>
      <c r="I73" s="5"/>
      <c r="J73" s="5"/>
      <c r="K73" s="6"/>
      <c r="M73" s="5">
        <v>631.46</v>
      </c>
      <c r="N73" s="5"/>
      <c r="O73" s="5">
        <v>631.46</v>
      </c>
      <c r="P73" s="6"/>
    </row>
    <row r="74" spans="1:16" s="1" customFormat="1" ht="19.7" customHeight="1" x14ac:dyDescent="0.2">
      <c r="A74" s="4" t="s">
        <v>32</v>
      </c>
      <c r="B74" s="4" t="s">
        <v>98</v>
      </c>
      <c r="C74" s="35">
        <v>4520010000</v>
      </c>
      <c r="D74" s="13" t="s">
        <v>202</v>
      </c>
      <c r="E74" s="36" t="s">
        <v>213</v>
      </c>
      <c r="F74" s="13" t="s">
        <v>214</v>
      </c>
      <c r="H74" s="5"/>
      <c r="I74" s="5"/>
      <c r="J74" s="5"/>
      <c r="K74" s="6"/>
      <c r="M74" s="5">
        <v>5100</v>
      </c>
      <c r="N74" s="5">
        <v>5900</v>
      </c>
      <c r="O74" s="7">
        <v>-800</v>
      </c>
      <c r="P74" s="6">
        <v>-0.13559322033898299</v>
      </c>
    </row>
    <row r="75" spans="1:16" s="1" customFormat="1" ht="19.7" customHeight="1" x14ac:dyDescent="0.2">
      <c r="A75" s="4" t="s">
        <v>32</v>
      </c>
      <c r="B75" s="4" t="s">
        <v>98</v>
      </c>
      <c r="C75" s="35">
        <v>4520010000</v>
      </c>
      <c r="D75" s="13" t="s">
        <v>202</v>
      </c>
      <c r="E75" s="36" t="s">
        <v>215</v>
      </c>
      <c r="F75" s="13" t="s">
        <v>216</v>
      </c>
      <c r="H75" s="5"/>
      <c r="I75" s="5">
        <v>60261</v>
      </c>
      <c r="J75" s="7">
        <v>-60261</v>
      </c>
      <c r="K75" s="6">
        <v>-1</v>
      </c>
      <c r="M75" s="5">
        <v>38014.42</v>
      </c>
      <c r="N75" s="5">
        <v>117137.74</v>
      </c>
      <c r="O75" s="7">
        <v>-79123.320000000007</v>
      </c>
      <c r="P75" s="6">
        <v>-0.67547248222477196</v>
      </c>
    </row>
    <row r="76" spans="1:16" s="1" customFormat="1" ht="19.7" customHeight="1" x14ac:dyDescent="0.2">
      <c r="A76" s="4" t="s">
        <v>32</v>
      </c>
      <c r="B76" s="4" t="s">
        <v>98</v>
      </c>
      <c r="C76" s="35">
        <v>4520010000</v>
      </c>
      <c r="D76" s="13" t="s">
        <v>202</v>
      </c>
      <c r="E76" s="36" t="s">
        <v>217</v>
      </c>
      <c r="F76" s="13" t="s">
        <v>218</v>
      </c>
      <c r="H76" s="5"/>
      <c r="I76" s="5"/>
      <c r="J76" s="5"/>
      <c r="K76" s="6"/>
      <c r="M76" s="5">
        <v>6624.11</v>
      </c>
      <c r="N76" s="7">
        <v>-1619.85</v>
      </c>
      <c r="O76" s="5">
        <v>8243.9599999999991</v>
      </c>
      <c r="P76" s="6">
        <v>-5.0893354322931099</v>
      </c>
    </row>
    <row r="77" spans="1:16" s="1" customFormat="1" ht="19.7" customHeight="1" x14ac:dyDescent="0.2">
      <c r="A77" s="4" t="s">
        <v>32</v>
      </c>
      <c r="B77" s="4" t="s">
        <v>98</v>
      </c>
      <c r="C77" s="35">
        <v>4520010000</v>
      </c>
      <c r="D77" s="13" t="s">
        <v>202</v>
      </c>
      <c r="E77" s="36" t="s">
        <v>219</v>
      </c>
      <c r="F77" s="13" t="s">
        <v>220</v>
      </c>
      <c r="H77" s="5"/>
      <c r="I77" s="5"/>
      <c r="J77" s="5"/>
      <c r="K77" s="6"/>
      <c r="M77" s="5"/>
      <c r="N77" s="5">
        <v>20502.11</v>
      </c>
      <c r="O77" s="7">
        <v>-20502.11</v>
      </c>
      <c r="P77" s="6">
        <v>-1</v>
      </c>
    </row>
    <row r="78" spans="1:16" s="1" customFormat="1" ht="19.7" customHeight="1" x14ac:dyDescent="0.2">
      <c r="A78" s="4" t="s">
        <v>32</v>
      </c>
      <c r="B78" s="4" t="s">
        <v>98</v>
      </c>
      <c r="C78" s="35">
        <v>4520010000</v>
      </c>
      <c r="D78" s="13" t="s">
        <v>202</v>
      </c>
      <c r="E78" s="36" t="s">
        <v>221</v>
      </c>
      <c r="F78" s="13" t="s">
        <v>222</v>
      </c>
      <c r="H78" s="5"/>
      <c r="I78" s="5">
        <v>18850</v>
      </c>
      <c r="J78" s="7">
        <v>-18850</v>
      </c>
      <c r="K78" s="6">
        <v>-1</v>
      </c>
      <c r="M78" s="5">
        <v>16800</v>
      </c>
      <c r="N78" s="5">
        <v>38270</v>
      </c>
      <c r="O78" s="7">
        <v>-21470</v>
      </c>
      <c r="P78" s="6">
        <v>-0.56101384896786</v>
      </c>
    </row>
    <row r="79" spans="1:16" s="1" customFormat="1" ht="19.7" customHeight="1" x14ac:dyDescent="0.2">
      <c r="A79" s="4" t="s">
        <v>32</v>
      </c>
      <c r="B79" s="4" t="s">
        <v>98</v>
      </c>
      <c r="C79" s="35">
        <v>4520010000</v>
      </c>
      <c r="D79" s="13" t="s">
        <v>202</v>
      </c>
      <c r="E79" s="36" t="s">
        <v>223</v>
      </c>
      <c r="F79" s="13" t="s">
        <v>224</v>
      </c>
      <c r="H79" s="5"/>
      <c r="I79" s="5"/>
      <c r="J79" s="5"/>
      <c r="K79" s="6"/>
      <c r="M79" s="5">
        <v>13136.1</v>
      </c>
      <c r="N79" s="5"/>
      <c r="O79" s="5">
        <v>13136.1</v>
      </c>
      <c r="P79" s="6"/>
    </row>
    <row r="80" spans="1:16" s="1" customFormat="1" ht="19.7" customHeight="1" x14ac:dyDescent="0.2">
      <c r="A80" s="4" t="s">
        <v>32</v>
      </c>
      <c r="B80" s="4" t="s">
        <v>98</v>
      </c>
      <c r="C80" s="35">
        <v>4520010000</v>
      </c>
      <c r="D80" s="13" t="s">
        <v>202</v>
      </c>
      <c r="E80" s="36" t="s">
        <v>225</v>
      </c>
      <c r="F80" s="13" t="s">
        <v>226</v>
      </c>
      <c r="H80" s="5"/>
      <c r="I80" s="5">
        <v>151.15</v>
      </c>
      <c r="J80" s="7">
        <v>-151.15</v>
      </c>
      <c r="K80" s="6">
        <v>-1</v>
      </c>
      <c r="M80" s="5">
        <v>571482.22</v>
      </c>
      <c r="N80" s="5">
        <v>336952.22</v>
      </c>
      <c r="O80" s="5">
        <v>234530</v>
      </c>
      <c r="P80" s="6">
        <v>0.69603340200578001</v>
      </c>
    </row>
    <row r="81" spans="1:16" s="1" customFormat="1" ht="19.7" customHeight="1" x14ac:dyDescent="0.2">
      <c r="A81" s="4" t="s">
        <v>32</v>
      </c>
      <c r="B81" s="4" t="s">
        <v>98</v>
      </c>
      <c r="C81" s="35">
        <v>4520010000</v>
      </c>
      <c r="D81" s="13" t="s">
        <v>202</v>
      </c>
      <c r="E81" s="36" t="s">
        <v>227</v>
      </c>
      <c r="F81" s="13" t="s">
        <v>228</v>
      </c>
      <c r="H81" s="5"/>
      <c r="I81" s="5"/>
      <c r="J81" s="5"/>
      <c r="K81" s="6"/>
      <c r="M81" s="5">
        <v>5323.96</v>
      </c>
      <c r="N81" s="5">
        <v>10058.43</v>
      </c>
      <c r="O81" s="7">
        <v>-4734.47</v>
      </c>
      <c r="P81" s="6">
        <v>-0.470696719070471</v>
      </c>
    </row>
    <row r="82" spans="1:16" s="1" customFormat="1" ht="19.7" customHeight="1" x14ac:dyDescent="0.2">
      <c r="A82" s="4" t="s">
        <v>32</v>
      </c>
      <c r="B82" s="4" t="s">
        <v>98</v>
      </c>
      <c r="C82" s="35">
        <v>4520010000</v>
      </c>
      <c r="D82" s="13" t="s">
        <v>202</v>
      </c>
      <c r="E82" s="36" t="s">
        <v>229</v>
      </c>
      <c r="F82" s="13" t="s">
        <v>230</v>
      </c>
      <c r="H82" s="5"/>
      <c r="I82" s="5"/>
      <c r="J82" s="5"/>
      <c r="K82" s="6"/>
      <c r="M82" s="5"/>
      <c r="N82" s="5">
        <v>0</v>
      </c>
      <c r="O82" s="5">
        <v>0</v>
      </c>
      <c r="P82" s="6" t="s">
        <v>231</v>
      </c>
    </row>
    <row r="83" spans="1:16" s="1" customFormat="1" ht="19.7" customHeight="1" x14ac:dyDescent="0.2">
      <c r="A83" s="4" t="s">
        <v>32</v>
      </c>
      <c r="B83" s="4" t="s">
        <v>98</v>
      </c>
      <c r="C83" s="35">
        <v>4520010000</v>
      </c>
      <c r="D83" s="13" t="s">
        <v>202</v>
      </c>
      <c r="E83" s="36" t="s">
        <v>232</v>
      </c>
      <c r="F83" s="13" t="s">
        <v>233</v>
      </c>
      <c r="H83" s="5"/>
      <c r="I83" s="5"/>
      <c r="J83" s="5"/>
      <c r="K83" s="6"/>
      <c r="M83" s="5">
        <v>320</v>
      </c>
      <c r="N83" s="5"/>
      <c r="O83" s="5">
        <v>320</v>
      </c>
      <c r="P83" s="6"/>
    </row>
    <row r="84" spans="1:16" s="1" customFormat="1" ht="19.7" customHeight="1" x14ac:dyDescent="0.2">
      <c r="A84" s="4" t="s">
        <v>32</v>
      </c>
      <c r="B84" s="4" t="s">
        <v>98</v>
      </c>
      <c r="C84" s="35">
        <v>4520010000</v>
      </c>
      <c r="D84" s="13" t="s">
        <v>202</v>
      </c>
      <c r="E84" s="36" t="s">
        <v>234</v>
      </c>
      <c r="F84" s="13" t="s">
        <v>235</v>
      </c>
      <c r="H84" s="5">
        <v>415.99</v>
      </c>
      <c r="I84" s="5">
        <v>415.99</v>
      </c>
      <c r="J84" s="5">
        <v>0</v>
      </c>
      <c r="K84" s="6">
        <v>0</v>
      </c>
      <c r="M84" s="5">
        <v>3327.92</v>
      </c>
      <c r="N84" s="5">
        <v>3327.92</v>
      </c>
      <c r="O84" s="5">
        <v>0</v>
      </c>
      <c r="P84" s="6">
        <v>0</v>
      </c>
    </row>
    <row r="85" spans="1:16" s="1" customFormat="1" ht="19.7" customHeight="1" x14ac:dyDescent="0.2">
      <c r="A85" s="4" t="s">
        <v>32</v>
      </c>
      <c r="B85" s="4" t="s">
        <v>98</v>
      </c>
      <c r="C85" s="35">
        <v>4520010000</v>
      </c>
      <c r="D85" s="13" t="s">
        <v>202</v>
      </c>
      <c r="E85" s="36" t="s">
        <v>236</v>
      </c>
      <c r="F85" s="13" t="s">
        <v>237</v>
      </c>
      <c r="H85" s="5"/>
      <c r="I85" s="5"/>
      <c r="J85" s="5"/>
      <c r="K85" s="6"/>
      <c r="M85" s="5"/>
      <c r="N85" s="5">
        <v>5268.21</v>
      </c>
      <c r="O85" s="7">
        <v>-5268.21</v>
      </c>
      <c r="P85" s="6">
        <v>-1</v>
      </c>
    </row>
    <row r="86" spans="1:16" s="1" customFormat="1" ht="19.7" customHeight="1" x14ac:dyDescent="0.2">
      <c r="A86" s="4" t="s">
        <v>32</v>
      </c>
      <c r="B86" s="4" t="s">
        <v>98</v>
      </c>
      <c r="C86" s="35">
        <v>4520010000</v>
      </c>
      <c r="D86" s="13" t="s">
        <v>202</v>
      </c>
      <c r="E86" s="36" t="s">
        <v>238</v>
      </c>
      <c r="F86" s="13" t="s">
        <v>239</v>
      </c>
      <c r="H86" s="5"/>
      <c r="I86" s="5"/>
      <c r="J86" s="5"/>
      <c r="K86" s="6"/>
      <c r="M86" s="5">
        <v>837.64</v>
      </c>
      <c r="N86" s="5">
        <v>1121.8800000000001</v>
      </c>
      <c r="O86" s="7">
        <v>-284.24</v>
      </c>
      <c r="P86" s="6">
        <v>-0.25336043070560099</v>
      </c>
    </row>
    <row r="87" spans="1:16" s="1" customFormat="1" ht="19.7" customHeight="1" x14ac:dyDescent="0.2">
      <c r="A87" s="4" t="s">
        <v>32</v>
      </c>
      <c r="B87" s="4" t="s">
        <v>98</v>
      </c>
      <c r="C87" s="35">
        <v>4520010000</v>
      </c>
      <c r="D87" s="13" t="s">
        <v>202</v>
      </c>
      <c r="E87" s="36" t="s">
        <v>240</v>
      </c>
      <c r="F87" s="13" t="s">
        <v>241</v>
      </c>
      <c r="H87" s="5"/>
      <c r="I87" s="5">
        <v>22034.71</v>
      </c>
      <c r="J87" s="7">
        <v>-22034.71</v>
      </c>
      <c r="K87" s="6">
        <v>-1</v>
      </c>
      <c r="M87" s="5">
        <v>131901.43</v>
      </c>
      <c r="N87" s="5">
        <v>22775.42</v>
      </c>
      <c r="O87" s="5">
        <v>109126.01</v>
      </c>
      <c r="P87" s="6">
        <v>4.7913939677072896</v>
      </c>
    </row>
    <row r="88" spans="1:16" s="1" customFormat="1" ht="19.7" customHeight="1" x14ac:dyDescent="0.2">
      <c r="A88" s="4" t="s">
        <v>32</v>
      </c>
      <c r="B88" s="4" t="s">
        <v>98</v>
      </c>
      <c r="C88" s="35">
        <v>4520010000</v>
      </c>
      <c r="D88" s="13" t="s">
        <v>202</v>
      </c>
      <c r="E88" s="36" t="s">
        <v>146</v>
      </c>
      <c r="F88" s="13" t="s">
        <v>147</v>
      </c>
      <c r="H88" s="5"/>
      <c r="I88" s="5"/>
      <c r="J88" s="5"/>
      <c r="K88" s="6"/>
      <c r="M88" s="5"/>
      <c r="N88" s="5">
        <v>51.18</v>
      </c>
      <c r="O88" s="7">
        <v>-51.18</v>
      </c>
      <c r="P88" s="6">
        <v>-1</v>
      </c>
    </row>
    <row r="89" spans="1:16" s="1" customFormat="1" ht="19.7" customHeight="1" x14ac:dyDescent="0.2">
      <c r="A89" s="4" t="s">
        <v>32</v>
      </c>
      <c r="B89" s="4" t="s">
        <v>98</v>
      </c>
      <c r="C89" s="35">
        <v>4520010000</v>
      </c>
      <c r="D89" s="13" t="s">
        <v>202</v>
      </c>
      <c r="E89" s="36" t="s">
        <v>242</v>
      </c>
      <c r="F89" s="13" t="s">
        <v>243</v>
      </c>
      <c r="H89" s="5"/>
      <c r="I89" s="5">
        <v>430.77</v>
      </c>
      <c r="J89" s="7">
        <v>-430.77</v>
      </c>
      <c r="K89" s="6">
        <v>-1</v>
      </c>
      <c r="M89" s="5">
        <v>53963.09</v>
      </c>
      <c r="N89" s="5">
        <v>88060.57</v>
      </c>
      <c r="O89" s="7">
        <v>-34097.480000000003</v>
      </c>
      <c r="P89" s="6">
        <v>-0.38720485229655</v>
      </c>
    </row>
    <row r="90" spans="1:16" s="1" customFormat="1" ht="19.7" customHeight="1" x14ac:dyDescent="0.2">
      <c r="A90" s="4" t="s">
        <v>32</v>
      </c>
      <c r="B90" s="4" t="s">
        <v>98</v>
      </c>
      <c r="C90" s="35">
        <v>4520010000</v>
      </c>
      <c r="D90" s="13" t="s">
        <v>202</v>
      </c>
      <c r="E90" s="36" t="s">
        <v>244</v>
      </c>
      <c r="F90" s="13" t="s">
        <v>245</v>
      </c>
      <c r="H90" s="5">
        <v>1508.72</v>
      </c>
      <c r="I90" s="5">
        <v>1222.9000000000001</v>
      </c>
      <c r="J90" s="5">
        <v>285.82</v>
      </c>
      <c r="K90" s="6">
        <v>0.23372311718047301</v>
      </c>
      <c r="M90" s="5">
        <v>1801.72</v>
      </c>
      <c r="N90" s="5">
        <v>2837.81</v>
      </c>
      <c r="O90" s="7">
        <v>-1036.0899999999999</v>
      </c>
      <c r="P90" s="6">
        <v>-0.36510196242877402</v>
      </c>
    </row>
    <row r="91" spans="1:16" s="1" customFormat="1" ht="19.7" customHeight="1" x14ac:dyDescent="0.2">
      <c r="A91" s="4" t="s">
        <v>32</v>
      </c>
      <c r="B91" s="4" t="s">
        <v>98</v>
      </c>
      <c r="C91" s="35">
        <v>4520010000</v>
      </c>
      <c r="D91" s="13" t="s">
        <v>202</v>
      </c>
      <c r="E91" s="36" t="s">
        <v>246</v>
      </c>
      <c r="F91" s="13" t="s">
        <v>247</v>
      </c>
      <c r="H91" s="5">
        <v>3.44</v>
      </c>
      <c r="I91" s="5">
        <v>58300</v>
      </c>
      <c r="J91" s="7">
        <v>-58296.56</v>
      </c>
      <c r="K91" s="6">
        <v>-0.99994099485420196</v>
      </c>
      <c r="M91" s="5">
        <v>45742.47</v>
      </c>
      <c r="N91" s="5">
        <v>160591.07999999999</v>
      </c>
      <c r="O91" s="7">
        <v>-114848.61</v>
      </c>
      <c r="P91" s="6">
        <v>-0.715161825924578</v>
      </c>
    </row>
    <row r="92" spans="1:16" s="1" customFormat="1" ht="19.7" customHeight="1" x14ac:dyDescent="0.2">
      <c r="A92" s="4" t="s">
        <v>32</v>
      </c>
      <c r="B92" s="4" t="s">
        <v>98</v>
      </c>
      <c r="C92" s="35">
        <v>4520010000</v>
      </c>
      <c r="D92" s="13" t="s">
        <v>202</v>
      </c>
      <c r="E92" s="36" t="s">
        <v>248</v>
      </c>
      <c r="F92" s="13" t="s">
        <v>249</v>
      </c>
      <c r="H92" s="5"/>
      <c r="I92" s="5"/>
      <c r="J92" s="5"/>
      <c r="K92" s="6"/>
      <c r="M92" s="5"/>
      <c r="N92" s="5">
        <v>500</v>
      </c>
      <c r="O92" s="7">
        <v>-500</v>
      </c>
      <c r="P92" s="6">
        <v>-1</v>
      </c>
    </row>
    <row r="93" spans="1:16" s="1" customFormat="1" ht="19.7" customHeight="1" x14ac:dyDescent="0.2">
      <c r="A93" s="4" t="s">
        <v>32</v>
      </c>
      <c r="B93" s="4" t="s">
        <v>98</v>
      </c>
      <c r="C93" s="35">
        <v>4520010000</v>
      </c>
      <c r="D93" s="13" t="s">
        <v>202</v>
      </c>
      <c r="E93" s="36" t="s">
        <v>250</v>
      </c>
      <c r="F93" s="13" t="s">
        <v>251</v>
      </c>
      <c r="H93" s="5"/>
      <c r="I93" s="5"/>
      <c r="J93" s="5"/>
      <c r="K93" s="6"/>
      <c r="M93" s="7">
        <v>-1425</v>
      </c>
      <c r="N93" s="5">
        <v>1425</v>
      </c>
      <c r="O93" s="7">
        <v>-2850</v>
      </c>
      <c r="P93" s="6">
        <v>-2</v>
      </c>
    </row>
    <row r="94" spans="1:16" s="1" customFormat="1" ht="19.7" customHeight="1" x14ac:dyDescent="0.2">
      <c r="A94" s="4" t="s">
        <v>32</v>
      </c>
      <c r="B94" s="4" t="s">
        <v>98</v>
      </c>
      <c r="C94" s="35">
        <v>4520010000</v>
      </c>
      <c r="D94" s="13" t="s">
        <v>202</v>
      </c>
      <c r="E94" s="36" t="s">
        <v>252</v>
      </c>
      <c r="F94" s="13" t="s">
        <v>253</v>
      </c>
      <c r="H94" s="5"/>
      <c r="I94" s="5"/>
      <c r="J94" s="5"/>
      <c r="K94" s="6"/>
      <c r="M94" s="5">
        <v>1203.3</v>
      </c>
      <c r="N94" s="5"/>
      <c r="O94" s="5">
        <v>1203.3</v>
      </c>
      <c r="P94" s="6"/>
    </row>
    <row r="95" spans="1:16" s="1" customFormat="1" ht="19.7" customHeight="1" x14ac:dyDescent="0.2">
      <c r="A95" s="4" t="s">
        <v>32</v>
      </c>
      <c r="B95" s="4" t="s">
        <v>98</v>
      </c>
      <c r="C95" s="35">
        <v>4520010000</v>
      </c>
      <c r="D95" s="13" t="s">
        <v>202</v>
      </c>
      <c r="E95" s="36" t="s">
        <v>254</v>
      </c>
      <c r="F95" s="13" t="s">
        <v>255</v>
      </c>
      <c r="H95" s="5"/>
      <c r="I95" s="5"/>
      <c r="J95" s="5"/>
      <c r="K95" s="6"/>
      <c r="M95" s="5"/>
      <c r="N95" s="5">
        <v>1213.1400000000001</v>
      </c>
      <c r="O95" s="7">
        <v>-1213.1400000000001</v>
      </c>
      <c r="P95" s="6">
        <v>-1</v>
      </c>
    </row>
    <row r="96" spans="1:16" s="1" customFormat="1" ht="19.7" customHeight="1" x14ac:dyDescent="0.2">
      <c r="A96" s="4" t="s">
        <v>32</v>
      </c>
      <c r="B96" s="4" t="s">
        <v>98</v>
      </c>
      <c r="C96" s="35">
        <v>4520010000</v>
      </c>
      <c r="D96" s="13" t="s">
        <v>202</v>
      </c>
      <c r="E96" s="36" t="s">
        <v>256</v>
      </c>
      <c r="F96" s="13" t="s">
        <v>257</v>
      </c>
      <c r="H96" s="5"/>
      <c r="I96" s="5">
        <v>400</v>
      </c>
      <c r="J96" s="7">
        <v>-400</v>
      </c>
      <c r="K96" s="6">
        <v>-1</v>
      </c>
      <c r="M96" s="5">
        <v>120</v>
      </c>
      <c r="N96" s="5">
        <v>400</v>
      </c>
      <c r="O96" s="7">
        <v>-280</v>
      </c>
      <c r="P96" s="6">
        <v>-0.7</v>
      </c>
    </row>
    <row r="97" spans="1:16" s="1" customFormat="1" ht="19.7" customHeight="1" x14ac:dyDescent="0.2">
      <c r="A97" s="4" t="s">
        <v>32</v>
      </c>
      <c r="B97" s="4" t="s">
        <v>98</v>
      </c>
      <c r="C97" s="35">
        <v>4520010000</v>
      </c>
      <c r="D97" s="13" t="s">
        <v>202</v>
      </c>
      <c r="E97" s="36" t="s">
        <v>258</v>
      </c>
      <c r="F97" s="13" t="s">
        <v>259</v>
      </c>
      <c r="H97" s="5"/>
      <c r="I97" s="5"/>
      <c r="J97" s="5"/>
      <c r="K97" s="6"/>
      <c r="M97" s="5"/>
      <c r="N97" s="5">
        <v>2789.51</v>
      </c>
      <c r="O97" s="7">
        <v>-2789.51</v>
      </c>
      <c r="P97" s="6">
        <v>-1</v>
      </c>
    </row>
    <row r="98" spans="1:16" s="1" customFormat="1" ht="19.7" customHeight="1" x14ac:dyDescent="0.2">
      <c r="A98" s="4" t="s">
        <v>32</v>
      </c>
      <c r="B98" s="4" t="s">
        <v>98</v>
      </c>
      <c r="C98" s="35">
        <v>4520010000</v>
      </c>
      <c r="D98" s="13" t="s">
        <v>202</v>
      </c>
      <c r="E98" s="36" t="s">
        <v>260</v>
      </c>
      <c r="F98" s="13" t="s">
        <v>261</v>
      </c>
      <c r="H98" s="5"/>
      <c r="I98" s="5"/>
      <c r="J98" s="5"/>
      <c r="K98" s="6"/>
      <c r="M98" s="5">
        <v>3297.63</v>
      </c>
      <c r="N98" s="5">
        <v>631.30999999999995</v>
      </c>
      <c r="O98" s="5">
        <v>2666.32</v>
      </c>
      <c r="P98" s="6">
        <v>4.2234718284202701</v>
      </c>
    </row>
    <row r="99" spans="1:16" s="1" customFormat="1" ht="19.7" customHeight="1" x14ac:dyDescent="0.2">
      <c r="A99" s="4" t="s">
        <v>32</v>
      </c>
      <c r="B99" s="4" t="s">
        <v>98</v>
      </c>
      <c r="C99" s="35">
        <v>4520010000</v>
      </c>
      <c r="D99" s="13" t="s">
        <v>202</v>
      </c>
      <c r="E99" s="36" t="s">
        <v>262</v>
      </c>
      <c r="F99" s="13" t="s">
        <v>263</v>
      </c>
      <c r="H99" s="5">
        <v>576.01</v>
      </c>
      <c r="I99" s="5"/>
      <c r="J99" s="5">
        <v>576.01</v>
      </c>
      <c r="K99" s="6"/>
      <c r="M99" s="5">
        <v>9923.06</v>
      </c>
      <c r="N99" s="5">
        <v>5016.82</v>
      </c>
      <c r="O99" s="5">
        <v>4906.24</v>
      </c>
      <c r="P99" s="6">
        <v>0.977958148787479</v>
      </c>
    </row>
    <row r="100" spans="1:16" s="1" customFormat="1" ht="19.7" customHeight="1" x14ac:dyDescent="0.2">
      <c r="A100" s="4" t="s">
        <v>32</v>
      </c>
      <c r="B100" s="4" t="s">
        <v>98</v>
      </c>
      <c r="C100" s="35">
        <v>4520010000</v>
      </c>
      <c r="D100" s="13" t="s">
        <v>202</v>
      </c>
      <c r="E100" s="36" t="s">
        <v>180</v>
      </c>
      <c r="F100" s="13" t="s">
        <v>181</v>
      </c>
      <c r="H100" s="5"/>
      <c r="I100" s="5"/>
      <c r="J100" s="5"/>
      <c r="K100" s="6"/>
      <c r="M100" s="5">
        <v>29.99</v>
      </c>
      <c r="N100" s="5"/>
      <c r="O100" s="5">
        <v>29.99</v>
      </c>
      <c r="P100" s="6"/>
    </row>
    <row r="101" spans="1:16" s="1" customFormat="1" ht="19.7" customHeight="1" x14ac:dyDescent="0.2">
      <c r="A101" s="4" t="s">
        <v>32</v>
      </c>
      <c r="B101" s="4" t="s">
        <v>98</v>
      </c>
      <c r="C101" s="35">
        <v>4520010000</v>
      </c>
      <c r="D101" s="13" t="s">
        <v>202</v>
      </c>
      <c r="E101" s="36" t="s">
        <v>264</v>
      </c>
      <c r="F101" s="13" t="s">
        <v>265</v>
      </c>
      <c r="H101" s="5"/>
      <c r="I101" s="5"/>
      <c r="J101" s="5"/>
      <c r="K101" s="6"/>
      <c r="M101" s="5">
        <v>1522.68</v>
      </c>
      <c r="N101" s="5">
        <v>418.36</v>
      </c>
      <c r="O101" s="5">
        <v>1104.32</v>
      </c>
      <c r="P101" s="6">
        <v>2.6396405010039201</v>
      </c>
    </row>
    <row r="102" spans="1:16" s="1" customFormat="1" ht="19.7" customHeight="1" x14ac:dyDescent="0.2">
      <c r="A102" s="4" t="s">
        <v>32</v>
      </c>
      <c r="B102" s="4" t="s">
        <v>98</v>
      </c>
      <c r="C102" s="35">
        <v>4520010000</v>
      </c>
      <c r="D102" s="13" t="s">
        <v>202</v>
      </c>
      <c r="E102" s="36" t="s">
        <v>266</v>
      </c>
      <c r="F102" s="13" t="s">
        <v>267</v>
      </c>
      <c r="H102" s="5"/>
      <c r="I102" s="5"/>
      <c r="J102" s="5"/>
      <c r="K102" s="6"/>
      <c r="M102" s="5"/>
      <c r="N102" s="5">
        <v>33.28</v>
      </c>
      <c r="O102" s="7">
        <v>-33.28</v>
      </c>
      <c r="P102" s="6">
        <v>-1</v>
      </c>
    </row>
    <row r="103" spans="1:16" s="1" customFormat="1" ht="19.7" customHeight="1" x14ac:dyDescent="0.2">
      <c r="A103" s="4" t="s">
        <v>32</v>
      </c>
      <c r="B103" s="4" t="s">
        <v>98</v>
      </c>
      <c r="C103" s="35">
        <v>4520010000</v>
      </c>
      <c r="D103" s="13" t="s">
        <v>202</v>
      </c>
      <c r="E103" s="36" t="s">
        <v>268</v>
      </c>
      <c r="F103" s="13" t="s">
        <v>269</v>
      </c>
      <c r="H103" s="5"/>
      <c r="I103" s="5"/>
      <c r="J103" s="5"/>
      <c r="K103" s="6"/>
      <c r="M103" s="5">
        <v>42428.07</v>
      </c>
      <c r="N103" s="5"/>
      <c r="O103" s="5">
        <v>42428.07</v>
      </c>
      <c r="P103" s="6"/>
    </row>
    <row r="104" spans="1:16" s="1" customFormat="1" ht="19.7" customHeight="1" x14ac:dyDescent="0.2">
      <c r="A104" s="4" t="s">
        <v>32</v>
      </c>
      <c r="B104" s="4" t="s">
        <v>98</v>
      </c>
      <c r="C104" s="35">
        <v>4520010000</v>
      </c>
      <c r="D104" s="13" t="s">
        <v>202</v>
      </c>
      <c r="E104" s="36" t="s">
        <v>182</v>
      </c>
      <c r="F104" s="13" t="s">
        <v>183</v>
      </c>
      <c r="H104" s="5"/>
      <c r="I104" s="5"/>
      <c r="J104" s="5"/>
      <c r="K104" s="6"/>
      <c r="M104" s="5">
        <v>35</v>
      </c>
      <c r="N104" s="5"/>
      <c r="O104" s="5">
        <v>35</v>
      </c>
      <c r="P104" s="6"/>
    </row>
    <row r="105" spans="1:16" s="1" customFormat="1" ht="19.7" customHeight="1" x14ac:dyDescent="0.2">
      <c r="A105" s="4" t="s">
        <v>32</v>
      </c>
      <c r="B105" s="4" t="s">
        <v>98</v>
      </c>
      <c r="C105" s="35">
        <v>4520010000</v>
      </c>
      <c r="D105" s="13" t="s">
        <v>202</v>
      </c>
      <c r="E105" s="36" t="s">
        <v>184</v>
      </c>
      <c r="F105" s="13" t="s">
        <v>185</v>
      </c>
      <c r="H105" s="5">
        <v>460.16</v>
      </c>
      <c r="I105" s="5">
        <v>4997.87</v>
      </c>
      <c r="J105" s="7">
        <v>-4537.71</v>
      </c>
      <c r="K105" s="6">
        <v>-0.90792877765928304</v>
      </c>
      <c r="M105" s="5">
        <v>2533.84</v>
      </c>
      <c r="N105" s="5">
        <v>7905.59</v>
      </c>
      <c r="O105" s="7">
        <v>-5371.75</v>
      </c>
      <c r="P105" s="6">
        <v>-0.67948755247868897</v>
      </c>
    </row>
    <row r="106" spans="1:16" s="1" customFormat="1" ht="19.7" customHeight="1" x14ac:dyDescent="0.2">
      <c r="A106" s="4" t="s">
        <v>32</v>
      </c>
      <c r="B106" s="4" t="s">
        <v>98</v>
      </c>
      <c r="C106" s="35">
        <v>4520010000</v>
      </c>
      <c r="D106" s="13" t="s">
        <v>202</v>
      </c>
      <c r="E106" s="36" t="s">
        <v>139</v>
      </c>
      <c r="F106" s="13" t="s">
        <v>140</v>
      </c>
      <c r="H106" s="5"/>
      <c r="I106" s="5"/>
      <c r="J106" s="5"/>
      <c r="K106" s="6"/>
      <c r="M106" s="5">
        <v>0</v>
      </c>
      <c r="N106" s="5">
        <v>10143.57</v>
      </c>
      <c r="O106" s="7">
        <v>-10143.57</v>
      </c>
      <c r="P106" s="6">
        <v>-1</v>
      </c>
    </row>
    <row r="107" spans="1:16" s="1" customFormat="1" ht="19.7" customHeight="1" x14ac:dyDescent="0.2">
      <c r="A107" s="4" t="s">
        <v>32</v>
      </c>
      <c r="B107" s="4" t="s">
        <v>98</v>
      </c>
      <c r="C107" s="35">
        <v>4520010000</v>
      </c>
      <c r="D107" s="13" t="s">
        <v>202</v>
      </c>
      <c r="E107" s="36" t="s">
        <v>270</v>
      </c>
      <c r="F107" s="13" t="s">
        <v>271</v>
      </c>
      <c r="H107" s="5"/>
      <c r="I107" s="5"/>
      <c r="J107" s="5"/>
      <c r="K107" s="6"/>
      <c r="M107" s="5"/>
      <c r="N107" s="5">
        <v>72.86</v>
      </c>
      <c r="O107" s="7">
        <v>-72.86</v>
      </c>
      <c r="P107" s="6">
        <v>-1</v>
      </c>
    </row>
    <row r="108" spans="1:16" s="1" customFormat="1" ht="19.7" customHeight="1" x14ac:dyDescent="0.2">
      <c r="A108" s="4" t="s">
        <v>32</v>
      </c>
      <c r="B108" s="4" t="s">
        <v>98</v>
      </c>
      <c r="C108" s="35">
        <v>4520010004</v>
      </c>
      <c r="D108" s="13" t="s">
        <v>272</v>
      </c>
      <c r="E108" s="36" t="s">
        <v>215</v>
      </c>
      <c r="F108" s="13" t="s">
        <v>216</v>
      </c>
      <c r="H108" s="5"/>
      <c r="I108" s="5"/>
      <c r="J108" s="5"/>
      <c r="K108" s="6"/>
      <c r="M108" s="5">
        <v>10541.79</v>
      </c>
      <c r="N108" s="5"/>
      <c r="O108" s="5">
        <v>10541.79</v>
      </c>
      <c r="P108" s="6"/>
    </row>
    <row r="109" spans="1:16" s="1" customFormat="1" ht="19.7" customHeight="1" x14ac:dyDescent="0.2">
      <c r="A109" s="4" t="s">
        <v>32</v>
      </c>
      <c r="B109" s="4" t="s">
        <v>98</v>
      </c>
      <c r="C109" s="35">
        <v>4520010022</v>
      </c>
      <c r="D109" s="13" t="s">
        <v>273</v>
      </c>
      <c r="E109" s="36" t="s">
        <v>146</v>
      </c>
      <c r="F109" s="13" t="s">
        <v>147</v>
      </c>
      <c r="H109" s="5"/>
      <c r="I109" s="5"/>
      <c r="J109" s="5"/>
      <c r="K109" s="6"/>
      <c r="M109" s="5"/>
      <c r="N109" s="5">
        <v>1119.79</v>
      </c>
      <c r="O109" s="7">
        <v>-1119.79</v>
      </c>
      <c r="P109" s="6">
        <v>-1</v>
      </c>
    </row>
    <row r="110" spans="1:16" s="1" customFormat="1" ht="19.7" customHeight="1" x14ac:dyDescent="0.2">
      <c r="A110" s="4" t="s">
        <v>32</v>
      </c>
      <c r="B110" s="4" t="s">
        <v>98</v>
      </c>
      <c r="C110" s="35">
        <v>4520010023</v>
      </c>
      <c r="D110" s="13" t="s">
        <v>274</v>
      </c>
      <c r="E110" s="36" t="s">
        <v>193</v>
      </c>
      <c r="F110" s="13" t="s">
        <v>194</v>
      </c>
      <c r="H110" s="5"/>
      <c r="I110" s="5"/>
      <c r="J110" s="5"/>
      <c r="K110" s="6"/>
      <c r="M110" s="5"/>
      <c r="N110" s="5">
        <v>4.2300000000000004</v>
      </c>
      <c r="O110" s="7">
        <v>-4.2300000000000004</v>
      </c>
      <c r="P110" s="6">
        <v>-1</v>
      </c>
    </row>
    <row r="111" spans="1:16" s="1" customFormat="1" ht="19.7" customHeight="1" x14ac:dyDescent="0.2">
      <c r="A111" s="4" t="s">
        <v>32</v>
      </c>
      <c r="B111" s="4" t="s">
        <v>98</v>
      </c>
      <c r="C111" s="35">
        <v>4520010023</v>
      </c>
      <c r="D111" s="13" t="s">
        <v>274</v>
      </c>
      <c r="E111" s="36" t="s">
        <v>146</v>
      </c>
      <c r="F111" s="13" t="s">
        <v>147</v>
      </c>
      <c r="H111" s="5"/>
      <c r="I111" s="5"/>
      <c r="J111" s="5"/>
      <c r="K111" s="6"/>
      <c r="M111" s="5"/>
      <c r="N111" s="5">
        <v>200</v>
      </c>
      <c r="O111" s="7">
        <v>-200</v>
      </c>
      <c r="P111" s="6">
        <v>-1</v>
      </c>
    </row>
    <row r="112" spans="1:16" s="1" customFormat="1" ht="19.7" customHeight="1" x14ac:dyDescent="0.2">
      <c r="A112" s="4" t="s">
        <v>32</v>
      </c>
      <c r="B112" s="4" t="s">
        <v>98</v>
      </c>
      <c r="C112" s="35">
        <v>4520010024</v>
      </c>
      <c r="D112" s="13" t="s">
        <v>275</v>
      </c>
      <c r="E112" s="36" t="s">
        <v>193</v>
      </c>
      <c r="F112" s="13" t="s">
        <v>194</v>
      </c>
      <c r="H112" s="5"/>
      <c r="I112" s="5"/>
      <c r="J112" s="5"/>
      <c r="K112" s="6"/>
      <c r="M112" s="5"/>
      <c r="N112" s="5">
        <v>541.91</v>
      </c>
      <c r="O112" s="7">
        <v>-541.91</v>
      </c>
      <c r="P112" s="6">
        <v>-1</v>
      </c>
    </row>
    <row r="113" spans="1:16" s="1" customFormat="1" ht="19.7" customHeight="1" x14ac:dyDescent="0.2">
      <c r="A113" s="4" t="s">
        <v>32</v>
      </c>
      <c r="B113" s="4" t="s">
        <v>98</v>
      </c>
      <c r="C113" s="35">
        <v>4520010024</v>
      </c>
      <c r="D113" s="13" t="s">
        <v>275</v>
      </c>
      <c r="E113" s="36" t="s">
        <v>215</v>
      </c>
      <c r="F113" s="13" t="s">
        <v>216</v>
      </c>
      <c r="H113" s="5"/>
      <c r="I113" s="5"/>
      <c r="J113" s="5"/>
      <c r="K113" s="6"/>
      <c r="M113" s="5"/>
      <c r="N113" s="5">
        <v>1312.94</v>
      </c>
      <c r="O113" s="7">
        <v>-1312.94</v>
      </c>
      <c r="P113" s="6">
        <v>-1</v>
      </c>
    </row>
    <row r="114" spans="1:16" s="1" customFormat="1" ht="19.7" customHeight="1" x14ac:dyDescent="0.2">
      <c r="A114" s="4" t="s">
        <v>32</v>
      </c>
      <c r="B114" s="4" t="s">
        <v>98</v>
      </c>
      <c r="C114" s="35">
        <v>4520010024</v>
      </c>
      <c r="D114" s="13" t="s">
        <v>275</v>
      </c>
      <c r="E114" s="36" t="s">
        <v>146</v>
      </c>
      <c r="F114" s="13" t="s">
        <v>147</v>
      </c>
      <c r="H114" s="5"/>
      <c r="I114" s="5"/>
      <c r="J114" s="5"/>
      <c r="K114" s="6"/>
      <c r="M114" s="5"/>
      <c r="N114" s="5">
        <v>884.46</v>
      </c>
      <c r="O114" s="7">
        <v>-884.46</v>
      </c>
      <c r="P114" s="6">
        <v>-1</v>
      </c>
    </row>
    <row r="115" spans="1:16" s="1" customFormat="1" ht="19.7" customHeight="1" x14ac:dyDescent="0.2">
      <c r="A115" s="4" t="s">
        <v>32</v>
      </c>
      <c r="B115" s="4" t="s">
        <v>98</v>
      </c>
      <c r="C115" s="35">
        <v>4520010025</v>
      </c>
      <c r="D115" s="13" t="s">
        <v>276</v>
      </c>
      <c r="E115" s="36" t="s">
        <v>277</v>
      </c>
      <c r="F115" s="13" t="s">
        <v>278</v>
      </c>
      <c r="H115" s="5"/>
      <c r="I115" s="5"/>
      <c r="J115" s="5"/>
      <c r="K115" s="6"/>
      <c r="M115" s="5"/>
      <c r="N115" s="5">
        <v>407.8</v>
      </c>
      <c r="O115" s="7">
        <v>-407.8</v>
      </c>
      <c r="P115" s="6">
        <v>-1</v>
      </c>
    </row>
    <row r="116" spans="1:16" s="1" customFormat="1" ht="19.7" customHeight="1" x14ac:dyDescent="0.2">
      <c r="A116" s="4" t="s">
        <v>32</v>
      </c>
      <c r="B116" s="4" t="s">
        <v>98</v>
      </c>
      <c r="C116" s="35">
        <v>4520010025</v>
      </c>
      <c r="D116" s="13" t="s">
        <v>276</v>
      </c>
      <c r="E116" s="36" t="s">
        <v>207</v>
      </c>
      <c r="F116" s="13" t="s">
        <v>208</v>
      </c>
      <c r="H116" s="5"/>
      <c r="I116" s="5"/>
      <c r="J116" s="5"/>
      <c r="K116" s="6"/>
      <c r="M116" s="5"/>
      <c r="N116" s="5">
        <v>235</v>
      </c>
      <c r="O116" s="7">
        <v>-235</v>
      </c>
      <c r="P116" s="6">
        <v>-1</v>
      </c>
    </row>
    <row r="117" spans="1:16" s="1" customFormat="1" ht="19.7" customHeight="1" x14ac:dyDescent="0.2">
      <c r="A117" s="4" t="s">
        <v>32</v>
      </c>
      <c r="B117" s="4" t="s">
        <v>98</v>
      </c>
      <c r="C117" s="35">
        <v>4520010025</v>
      </c>
      <c r="D117" s="13" t="s">
        <v>276</v>
      </c>
      <c r="E117" s="36" t="s">
        <v>193</v>
      </c>
      <c r="F117" s="13" t="s">
        <v>194</v>
      </c>
      <c r="H117" s="5"/>
      <c r="I117" s="5"/>
      <c r="J117" s="5"/>
      <c r="K117" s="6"/>
      <c r="M117" s="5">
        <v>600</v>
      </c>
      <c r="N117" s="5"/>
      <c r="O117" s="5">
        <v>600</v>
      </c>
      <c r="P117" s="6"/>
    </row>
    <row r="118" spans="1:16" s="1" customFormat="1" ht="19.7" customHeight="1" x14ac:dyDescent="0.2">
      <c r="A118" s="4" t="s">
        <v>32</v>
      </c>
      <c r="B118" s="4" t="s">
        <v>98</v>
      </c>
      <c r="C118" s="35">
        <v>4520010025</v>
      </c>
      <c r="D118" s="13" t="s">
        <v>276</v>
      </c>
      <c r="E118" s="36" t="s">
        <v>279</v>
      </c>
      <c r="F118" s="13" t="s">
        <v>280</v>
      </c>
      <c r="H118" s="5"/>
      <c r="I118" s="5"/>
      <c r="J118" s="5"/>
      <c r="K118" s="6"/>
      <c r="M118" s="5"/>
      <c r="N118" s="5">
        <v>32.04</v>
      </c>
      <c r="O118" s="7">
        <v>-32.04</v>
      </c>
      <c r="P118" s="6">
        <v>-1</v>
      </c>
    </row>
    <row r="119" spans="1:16" s="1" customFormat="1" ht="19.7" customHeight="1" x14ac:dyDescent="0.2">
      <c r="A119" s="4" t="s">
        <v>32</v>
      </c>
      <c r="B119" s="4" t="s">
        <v>98</v>
      </c>
      <c r="C119" s="35">
        <v>4520010025</v>
      </c>
      <c r="D119" s="13" t="s">
        <v>276</v>
      </c>
      <c r="E119" s="36" t="s">
        <v>240</v>
      </c>
      <c r="F119" s="13" t="s">
        <v>241</v>
      </c>
      <c r="H119" s="5"/>
      <c r="I119" s="5"/>
      <c r="J119" s="5"/>
      <c r="K119" s="6"/>
      <c r="M119" s="5"/>
      <c r="N119" s="5">
        <v>700</v>
      </c>
      <c r="O119" s="7">
        <v>-700</v>
      </c>
      <c r="P119" s="6">
        <v>-1</v>
      </c>
    </row>
    <row r="120" spans="1:16" s="1" customFormat="1" ht="19.7" customHeight="1" x14ac:dyDescent="0.2">
      <c r="A120" s="4" t="s">
        <v>32</v>
      </c>
      <c r="B120" s="4" t="s">
        <v>98</v>
      </c>
      <c r="C120" s="35">
        <v>4520010025</v>
      </c>
      <c r="D120" s="13" t="s">
        <v>276</v>
      </c>
      <c r="E120" s="36" t="s">
        <v>146</v>
      </c>
      <c r="F120" s="13" t="s">
        <v>147</v>
      </c>
      <c r="H120" s="5"/>
      <c r="I120" s="5"/>
      <c r="J120" s="5"/>
      <c r="K120" s="6"/>
      <c r="M120" s="5"/>
      <c r="N120" s="5">
        <v>2573.8000000000002</v>
      </c>
      <c r="O120" s="7">
        <v>-2573.8000000000002</v>
      </c>
      <c r="P120" s="6">
        <v>-1</v>
      </c>
    </row>
    <row r="121" spans="1:16" s="1" customFormat="1" ht="19.7" customHeight="1" x14ac:dyDescent="0.2">
      <c r="A121" s="4" t="s">
        <v>32</v>
      </c>
      <c r="B121" s="4" t="s">
        <v>98</v>
      </c>
      <c r="C121" s="35">
        <v>4520010025</v>
      </c>
      <c r="D121" s="13" t="s">
        <v>276</v>
      </c>
      <c r="E121" s="36" t="s">
        <v>281</v>
      </c>
      <c r="F121" s="13" t="s">
        <v>282</v>
      </c>
      <c r="H121" s="5"/>
      <c r="I121" s="5"/>
      <c r="J121" s="5"/>
      <c r="K121" s="6"/>
      <c r="M121" s="5"/>
      <c r="N121" s="5">
        <v>59.74</v>
      </c>
      <c r="O121" s="7">
        <v>-59.74</v>
      </c>
      <c r="P121" s="6">
        <v>-1</v>
      </c>
    </row>
    <row r="122" spans="1:16" s="1" customFormat="1" ht="19.7" customHeight="1" x14ac:dyDescent="0.2">
      <c r="A122" s="4" t="s">
        <v>32</v>
      </c>
      <c r="B122" s="4" t="s">
        <v>98</v>
      </c>
      <c r="C122" s="35">
        <v>4520010025</v>
      </c>
      <c r="D122" s="13" t="s">
        <v>276</v>
      </c>
      <c r="E122" s="36" t="s">
        <v>164</v>
      </c>
      <c r="F122" s="13" t="s">
        <v>165</v>
      </c>
      <c r="H122" s="5"/>
      <c r="I122" s="5"/>
      <c r="J122" s="5"/>
      <c r="K122" s="6"/>
      <c r="M122" s="5">
        <v>550</v>
      </c>
      <c r="N122" s="5"/>
      <c r="O122" s="5">
        <v>550</v>
      </c>
      <c r="P122" s="6"/>
    </row>
    <row r="123" spans="1:16" s="1" customFormat="1" ht="19.7" customHeight="1" x14ac:dyDescent="0.2">
      <c r="A123" s="4" t="s">
        <v>32</v>
      </c>
      <c r="B123" s="4" t="s">
        <v>98</v>
      </c>
      <c r="C123" s="35">
        <v>4520010025</v>
      </c>
      <c r="D123" s="13" t="s">
        <v>276</v>
      </c>
      <c r="E123" s="36" t="s">
        <v>182</v>
      </c>
      <c r="F123" s="13" t="s">
        <v>183</v>
      </c>
      <c r="H123" s="5"/>
      <c r="I123" s="5">
        <v>65</v>
      </c>
      <c r="J123" s="7">
        <v>-65</v>
      </c>
      <c r="K123" s="6">
        <v>-1</v>
      </c>
      <c r="M123" s="5"/>
      <c r="N123" s="5">
        <v>65</v>
      </c>
      <c r="O123" s="7">
        <v>-65</v>
      </c>
      <c r="P123" s="6">
        <v>-1</v>
      </c>
    </row>
    <row r="124" spans="1:16" s="1" customFormat="1" ht="19.7" customHeight="1" x14ac:dyDescent="0.2">
      <c r="A124" s="4" t="s">
        <v>32</v>
      </c>
      <c r="B124" s="4" t="s">
        <v>98</v>
      </c>
      <c r="C124" s="35">
        <v>4520010025</v>
      </c>
      <c r="D124" s="13" t="s">
        <v>276</v>
      </c>
      <c r="E124" s="36" t="s">
        <v>139</v>
      </c>
      <c r="F124" s="13" t="s">
        <v>140</v>
      </c>
      <c r="H124" s="5"/>
      <c r="I124" s="5"/>
      <c r="J124" s="5"/>
      <c r="K124" s="6"/>
      <c r="M124" s="5">
        <v>955.01</v>
      </c>
      <c r="N124" s="5"/>
      <c r="O124" s="5">
        <v>955.01</v>
      </c>
      <c r="P124" s="6"/>
    </row>
    <row r="125" spans="1:16" s="1" customFormat="1" ht="19.7" customHeight="1" x14ac:dyDescent="0.2">
      <c r="A125" s="4" t="s">
        <v>32</v>
      </c>
      <c r="B125" s="4" t="s">
        <v>98</v>
      </c>
      <c r="C125" s="35">
        <v>4520010026</v>
      </c>
      <c r="D125" s="13" t="s">
        <v>283</v>
      </c>
      <c r="E125" s="36" t="s">
        <v>284</v>
      </c>
      <c r="F125" s="13" t="s">
        <v>285</v>
      </c>
      <c r="H125" s="5"/>
      <c r="I125" s="5"/>
      <c r="J125" s="5"/>
      <c r="K125" s="6"/>
      <c r="M125" s="5"/>
      <c r="N125" s="5">
        <v>1595.57</v>
      </c>
      <c r="O125" s="7">
        <v>-1595.57</v>
      </c>
      <c r="P125" s="6">
        <v>-1</v>
      </c>
    </row>
    <row r="126" spans="1:16" s="1" customFormat="1" ht="19.7" customHeight="1" x14ac:dyDescent="0.2">
      <c r="A126" s="4" t="s">
        <v>32</v>
      </c>
      <c r="B126" s="4" t="s">
        <v>98</v>
      </c>
      <c r="C126" s="35">
        <v>4520010026</v>
      </c>
      <c r="D126" s="13" t="s">
        <v>283</v>
      </c>
      <c r="E126" s="36" t="s">
        <v>146</v>
      </c>
      <c r="F126" s="13" t="s">
        <v>147</v>
      </c>
      <c r="H126" s="5"/>
      <c r="I126" s="5"/>
      <c r="J126" s="5"/>
      <c r="K126" s="6"/>
      <c r="M126" s="5"/>
      <c r="N126" s="5">
        <v>40589.769999999997</v>
      </c>
      <c r="O126" s="7">
        <v>-40589.769999999997</v>
      </c>
      <c r="P126" s="6">
        <v>-1</v>
      </c>
    </row>
    <row r="127" spans="1:16" s="1" customFormat="1" ht="19.7" customHeight="1" x14ac:dyDescent="0.2">
      <c r="A127" s="4" t="s">
        <v>32</v>
      </c>
      <c r="B127" s="4" t="s">
        <v>98</v>
      </c>
      <c r="C127" s="35">
        <v>4520010026</v>
      </c>
      <c r="D127" s="13" t="s">
        <v>283</v>
      </c>
      <c r="E127" s="36" t="s">
        <v>164</v>
      </c>
      <c r="F127" s="13" t="s">
        <v>165</v>
      </c>
      <c r="H127" s="5"/>
      <c r="I127" s="5"/>
      <c r="J127" s="5"/>
      <c r="K127" s="6"/>
      <c r="M127" s="5">
        <v>1001.35</v>
      </c>
      <c r="N127" s="5"/>
      <c r="O127" s="5">
        <v>1001.35</v>
      </c>
      <c r="P127" s="6"/>
    </row>
    <row r="128" spans="1:16" s="1" customFormat="1" ht="19.7" customHeight="1" x14ac:dyDescent="0.2">
      <c r="A128" s="4" t="s">
        <v>32</v>
      </c>
      <c r="B128" s="4" t="s">
        <v>98</v>
      </c>
      <c r="C128" s="35">
        <v>4520010028</v>
      </c>
      <c r="D128" s="13" t="s">
        <v>286</v>
      </c>
      <c r="E128" s="36" t="s">
        <v>227</v>
      </c>
      <c r="F128" s="13" t="s">
        <v>228</v>
      </c>
      <c r="H128" s="5"/>
      <c r="I128" s="5">
        <v>27468</v>
      </c>
      <c r="J128" s="7">
        <v>-27468</v>
      </c>
      <c r="K128" s="6">
        <v>-1</v>
      </c>
      <c r="M128" s="5"/>
      <c r="N128" s="5">
        <v>27468</v>
      </c>
      <c r="O128" s="7">
        <v>-27468</v>
      </c>
      <c r="P128" s="6">
        <v>-1</v>
      </c>
    </row>
    <row r="129" spans="1:16" s="1" customFormat="1" ht="19.7" customHeight="1" x14ac:dyDescent="0.2">
      <c r="A129" s="4" t="s">
        <v>32</v>
      </c>
      <c r="B129" s="4" t="s">
        <v>98</v>
      </c>
      <c r="C129" s="35">
        <v>4520010029</v>
      </c>
      <c r="D129" s="13" t="s">
        <v>287</v>
      </c>
      <c r="E129" s="36" t="s">
        <v>184</v>
      </c>
      <c r="F129" s="13" t="s">
        <v>185</v>
      </c>
      <c r="H129" s="5">
        <v>100</v>
      </c>
      <c r="I129" s="5">
        <v>200</v>
      </c>
      <c r="J129" s="7">
        <v>-100</v>
      </c>
      <c r="K129" s="6">
        <v>-0.5</v>
      </c>
      <c r="M129" s="5">
        <v>200</v>
      </c>
      <c r="N129" s="5">
        <v>900</v>
      </c>
      <c r="O129" s="7">
        <v>-700</v>
      </c>
      <c r="P129" s="6">
        <v>-0.77777777777777801</v>
      </c>
    </row>
    <row r="130" spans="1:16" s="1" customFormat="1" ht="19.7" customHeight="1" x14ac:dyDescent="0.2">
      <c r="A130" s="4" t="s">
        <v>32</v>
      </c>
      <c r="B130" s="4" t="s">
        <v>98</v>
      </c>
      <c r="C130" s="35">
        <v>4520010030</v>
      </c>
      <c r="D130" s="13" t="s">
        <v>288</v>
      </c>
      <c r="E130" s="36" t="s">
        <v>146</v>
      </c>
      <c r="F130" s="13" t="s">
        <v>147</v>
      </c>
      <c r="H130" s="5"/>
      <c r="I130" s="5"/>
      <c r="J130" s="5"/>
      <c r="K130" s="6"/>
      <c r="M130" s="5"/>
      <c r="N130" s="5">
        <v>33.31</v>
      </c>
      <c r="O130" s="7">
        <v>-33.31</v>
      </c>
      <c r="P130" s="6">
        <v>-1</v>
      </c>
    </row>
    <row r="131" spans="1:16" s="1" customFormat="1" ht="19.7" customHeight="1" x14ac:dyDescent="0.2">
      <c r="A131" s="4" t="s">
        <v>32</v>
      </c>
      <c r="B131" s="4" t="s">
        <v>98</v>
      </c>
      <c r="C131" s="35">
        <v>4520010038</v>
      </c>
      <c r="D131" s="13" t="s">
        <v>289</v>
      </c>
      <c r="E131" s="36" t="s">
        <v>193</v>
      </c>
      <c r="F131" s="13" t="s">
        <v>194</v>
      </c>
      <c r="H131" s="5"/>
      <c r="I131" s="5"/>
      <c r="J131" s="5"/>
      <c r="K131" s="6"/>
      <c r="M131" s="5">
        <v>2522.2600000000002</v>
      </c>
      <c r="N131" s="5">
        <v>4660.9399999999996</v>
      </c>
      <c r="O131" s="7">
        <v>-2138.6799999999998</v>
      </c>
      <c r="P131" s="6">
        <v>-0.45885164795084299</v>
      </c>
    </row>
    <row r="132" spans="1:16" s="1" customFormat="1" ht="19.7" customHeight="1" x14ac:dyDescent="0.2">
      <c r="A132" s="37"/>
      <c r="B132" s="37"/>
      <c r="C132" s="38"/>
      <c r="D132" s="16"/>
      <c r="E132" s="38"/>
      <c r="F132" s="8" t="s">
        <v>290</v>
      </c>
      <c r="G132" s="9"/>
      <c r="H132" s="10">
        <v>3064.32</v>
      </c>
      <c r="I132" s="10">
        <v>194987.39</v>
      </c>
      <c r="J132" s="11">
        <v>-191923.07</v>
      </c>
      <c r="K132" s="12">
        <v>-0.984284522193974</v>
      </c>
      <c r="L132" s="9"/>
      <c r="M132" s="10">
        <v>975513.79</v>
      </c>
      <c r="N132" s="10">
        <v>931829.86</v>
      </c>
      <c r="O132" s="10">
        <v>43683.93</v>
      </c>
      <c r="P132" s="12">
        <v>4.6879727593189299E-2</v>
      </c>
    </row>
    <row r="133" spans="1:16" s="1" customFormat="1" ht="11.1" customHeight="1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</row>
    <row r="134" spans="1:16" s="1" customFormat="1" ht="19.7" customHeight="1" x14ac:dyDescent="0.2">
      <c r="A134" s="4" t="s">
        <v>32</v>
      </c>
      <c r="B134" s="4" t="s">
        <v>99</v>
      </c>
      <c r="C134" s="35">
        <v>4890450000</v>
      </c>
      <c r="D134" s="13" t="s">
        <v>291</v>
      </c>
      <c r="E134" s="36" t="s">
        <v>146</v>
      </c>
      <c r="F134" s="13" t="s">
        <v>147</v>
      </c>
      <c r="H134" s="5"/>
      <c r="I134" s="7">
        <v>-2180</v>
      </c>
      <c r="J134" s="5">
        <v>2180</v>
      </c>
      <c r="K134" s="6">
        <v>-1</v>
      </c>
      <c r="M134" s="5">
        <v>3434</v>
      </c>
      <c r="N134" s="7">
        <v>-68595.37</v>
      </c>
      <c r="O134" s="5">
        <v>72029.37</v>
      </c>
      <c r="P134" s="6">
        <v>-1.05006168783695</v>
      </c>
    </row>
    <row r="135" spans="1:16" s="1" customFormat="1" ht="19.7" customHeight="1" x14ac:dyDescent="0.2">
      <c r="A135" s="4" t="s">
        <v>32</v>
      </c>
      <c r="B135" s="4" t="s">
        <v>99</v>
      </c>
      <c r="C135" s="35">
        <v>4890450000</v>
      </c>
      <c r="D135" s="13" t="s">
        <v>291</v>
      </c>
      <c r="E135" s="36" t="s">
        <v>184</v>
      </c>
      <c r="F135" s="13" t="s">
        <v>185</v>
      </c>
      <c r="H135" s="5"/>
      <c r="I135" s="5"/>
      <c r="J135" s="5"/>
      <c r="K135" s="6"/>
      <c r="M135" s="5">
        <v>38</v>
      </c>
      <c r="N135" s="5">
        <v>12957.01</v>
      </c>
      <c r="O135" s="7">
        <v>-12919.01</v>
      </c>
      <c r="P135" s="6">
        <v>-0.99706722461432096</v>
      </c>
    </row>
    <row r="136" spans="1:16" s="1" customFormat="1" ht="19.7" customHeight="1" x14ac:dyDescent="0.2">
      <c r="A136" s="4" t="s">
        <v>32</v>
      </c>
      <c r="B136" s="4" t="s">
        <v>99</v>
      </c>
      <c r="C136" s="35">
        <v>4890450000</v>
      </c>
      <c r="D136" s="13" t="s">
        <v>291</v>
      </c>
      <c r="E136" s="36" t="s">
        <v>139</v>
      </c>
      <c r="F136" s="13" t="s">
        <v>140</v>
      </c>
      <c r="H136" s="5">
        <v>3350.01</v>
      </c>
      <c r="I136" s="5">
        <v>1844.9</v>
      </c>
      <c r="J136" s="5">
        <v>1505.11</v>
      </c>
      <c r="K136" s="6">
        <v>0.81582199577212899</v>
      </c>
      <c r="M136" s="5">
        <v>40101.31</v>
      </c>
      <c r="N136" s="5">
        <v>4676.1000000000004</v>
      </c>
      <c r="O136" s="5">
        <v>35425.21</v>
      </c>
      <c r="P136" s="6">
        <v>7.5758024849768004</v>
      </c>
    </row>
    <row r="137" spans="1:16" s="1" customFormat="1" ht="19.7" customHeight="1" x14ac:dyDescent="0.2">
      <c r="A137" s="37"/>
      <c r="B137" s="37"/>
      <c r="C137" s="38"/>
      <c r="D137" s="16"/>
      <c r="E137" s="38"/>
      <c r="F137" s="8" t="s">
        <v>292</v>
      </c>
      <c r="G137" s="9"/>
      <c r="H137" s="10">
        <v>3350.01</v>
      </c>
      <c r="I137" s="11">
        <v>-335.1</v>
      </c>
      <c r="J137" s="10">
        <v>3685.11</v>
      </c>
      <c r="K137" s="12">
        <v>-10.9970456580125</v>
      </c>
      <c r="L137" s="9"/>
      <c r="M137" s="10">
        <v>43573.31</v>
      </c>
      <c r="N137" s="11">
        <v>-50962.26</v>
      </c>
      <c r="O137" s="10">
        <v>94535.57</v>
      </c>
      <c r="P137" s="12">
        <v>-1.8550113358395</v>
      </c>
    </row>
    <row r="138" spans="1:16" s="1" customFormat="1" ht="11.1" customHeight="1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</row>
    <row r="139" spans="1:16" s="1" customFormat="1" ht="19.7" customHeight="1" x14ac:dyDescent="0.2">
      <c r="A139" s="4" t="s">
        <v>32</v>
      </c>
      <c r="B139" s="4" t="s">
        <v>106</v>
      </c>
      <c r="C139" s="35">
        <v>4060130000</v>
      </c>
      <c r="D139" s="13" t="s">
        <v>293</v>
      </c>
      <c r="E139" s="36" t="s">
        <v>139</v>
      </c>
      <c r="F139" s="13" t="s">
        <v>140</v>
      </c>
      <c r="H139" s="7">
        <v>-103529.36</v>
      </c>
      <c r="I139" s="5">
        <v>0</v>
      </c>
      <c r="J139" s="7">
        <v>-103529.36</v>
      </c>
      <c r="K139" s="6" t="s">
        <v>231</v>
      </c>
      <c r="M139" s="7">
        <v>-103529.359999999</v>
      </c>
      <c r="N139" s="5">
        <v>2.5756889954209299E-9</v>
      </c>
      <c r="O139" s="7">
        <v>-103529.36000000199</v>
      </c>
      <c r="P139" s="6"/>
    </row>
    <row r="140" spans="1:16" s="1" customFormat="1" ht="19.7" customHeight="1" x14ac:dyDescent="0.2">
      <c r="A140" s="4" t="s">
        <v>32</v>
      </c>
      <c r="B140" s="4" t="s">
        <v>106</v>
      </c>
      <c r="C140" s="35">
        <v>4110020006</v>
      </c>
      <c r="D140" s="13" t="s">
        <v>294</v>
      </c>
      <c r="E140" s="36" t="s">
        <v>180</v>
      </c>
      <c r="F140" s="13" t="s">
        <v>181</v>
      </c>
      <c r="H140" s="5">
        <v>60</v>
      </c>
      <c r="I140" s="5"/>
      <c r="J140" s="5">
        <v>60</v>
      </c>
      <c r="K140" s="6"/>
      <c r="M140" s="5">
        <v>150</v>
      </c>
      <c r="N140" s="5">
        <v>30</v>
      </c>
      <c r="O140" s="5">
        <v>120</v>
      </c>
      <c r="P140" s="6">
        <v>4</v>
      </c>
    </row>
    <row r="141" spans="1:16" s="1" customFormat="1" ht="19.7" customHeight="1" x14ac:dyDescent="0.2">
      <c r="A141" s="4" t="s">
        <v>32</v>
      </c>
      <c r="B141" s="4" t="s">
        <v>106</v>
      </c>
      <c r="C141" s="35">
        <v>4110020006</v>
      </c>
      <c r="D141" s="13" t="s">
        <v>294</v>
      </c>
      <c r="E141" s="36" t="s">
        <v>160</v>
      </c>
      <c r="F141" s="13" t="s">
        <v>161</v>
      </c>
      <c r="H141" s="5"/>
      <c r="I141" s="5"/>
      <c r="J141" s="5"/>
      <c r="K141" s="6"/>
      <c r="M141" s="5"/>
      <c r="N141" s="5">
        <v>105</v>
      </c>
      <c r="O141" s="7">
        <v>-105</v>
      </c>
      <c r="P141" s="6">
        <v>-1</v>
      </c>
    </row>
    <row r="142" spans="1:16" s="1" customFormat="1" ht="19.7" customHeight="1" x14ac:dyDescent="0.2">
      <c r="A142" s="4" t="s">
        <v>32</v>
      </c>
      <c r="B142" s="4" t="s">
        <v>106</v>
      </c>
      <c r="C142" s="35">
        <v>4110190001</v>
      </c>
      <c r="D142" s="13" t="s">
        <v>295</v>
      </c>
      <c r="E142" s="36" t="s">
        <v>193</v>
      </c>
      <c r="F142" s="13" t="s">
        <v>194</v>
      </c>
      <c r="H142" s="5"/>
      <c r="I142" s="5">
        <v>22500</v>
      </c>
      <c r="J142" s="7">
        <v>-22500</v>
      </c>
      <c r="K142" s="6">
        <v>-1</v>
      </c>
      <c r="M142" s="5"/>
      <c r="N142" s="5">
        <v>139000</v>
      </c>
      <c r="O142" s="7">
        <v>-139000</v>
      </c>
      <c r="P142" s="6">
        <v>-1</v>
      </c>
    </row>
    <row r="143" spans="1:16" s="1" customFormat="1" ht="19.7" customHeight="1" x14ac:dyDescent="0.2">
      <c r="A143" s="4" t="s">
        <v>32</v>
      </c>
      <c r="B143" s="4" t="s">
        <v>106</v>
      </c>
      <c r="C143" s="35">
        <v>4110250000</v>
      </c>
      <c r="D143" s="13" t="s">
        <v>296</v>
      </c>
      <c r="E143" s="36" t="s">
        <v>178</v>
      </c>
      <c r="F143" s="13" t="s">
        <v>179</v>
      </c>
      <c r="H143" s="5">
        <v>1700</v>
      </c>
      <c r="I143" s="5">
        <v>3000</v>
      </c>
      <c r="J143" s="7">
        <v>-1300</v>
      </c>
      <c r="K143" s="6">
        <v>-0.43333333333333302</v>
      </c>
      <c r="M143" s="5">
        <v>12400</v>
      </c>
      <c r="N143" s="5">
        <v>17800</v>
      </c>
      <c r="O143" s="7">
        <v>-5400</v>
      </c>
      <c r="P143" s="6">
        <v>-0.30337078651685401</v>
      </c>
    </row>
    <row r="144" spans="1:16" s="1" customFormat="1" ht="19.7" customHeight="1" x14ac:dyDescent="0.2">
      <c r="A144" s="4" t="s">
        <v>32</v>
      </c>
      <c r="B144" s="4" t="s">
        <v>106</v>
      </c>
      <c r="C144" s="35">
        <v>4110270000</v>
      </c>
      <c r="D144" s="13" t="s">
        <v>297</v>
      </c>
      <c r="E144" s="36" t="s">
        <v>178</v>
      </c>
      <c r="F144" s="13" t="s">
        <v>179</v>
      </c>
      <c r="H144" s="5">
        <v>200</v>
      </c>
      <c r="I144" s="5">
        <v>400</v>
      </c>
      <c r="J144" s="7">
        <v>-200</v>
      </c>
      <c r="K144" s="6">
        <v>-0.5</v>
      </c>
      <c r="M144" s="5">
        <v>3300</v>
      </c>
      <c r="N144" s="5">
        <v>3400</v>
      </c>
      <c r="O144" s="7">
        <v>-100</v>
      </c>
      <c r="P144" s="6">
        <v>-2.9411764705882401E-2</v>
      </c>
    </row>
    <row r="145" spans="1:16" s="1" customFormat="1" ht="19.7" customHeight="1" x14ac:dyDescent="0.2">
      <c r="A145" s="4" t="s">
        <v>32</v>
      </c>
      <c r="B145" s="4" t="s">
        <v>106</v>
      </c>
      <c r="C145" s="35">
        <v>4110280000</v>
      </c>
      <c r="D145" s="13" t="s">
        <v>298</v>
      </c>
      <c r="E145" s="36" t="s">
        <v>178</v>
      </c>
      <c r="F145" s="13" t="s">
        <v>179</v>
      </c>
      <c r="H145" s="5"/>
      <c r="I145" s="5">
        <v>440</v>
      </c>
      <c r="J145" s="7">
        <v>-440</v>
      </c>
      <c r="K145" s="6">
        <v>-1</v>
      </c>
      <c r="M145" s="5">
        <v>440</v>
      </c>
      <c r="N145" s="5">
        <v>1430</v>
      </c>
      <c r="O145" s="7">
        <v>-990</v>
      </c>
      <c r="P145" s="6">
        <v>-0.69230769230769196</v>
      </c>
    </row>
    <row r="146" spans="1:16" s="1" customFormat="1" ht="19.7" customHeight="1" x14ac:dyDescent="0.2">
      <c r="A146" s="4" t="s">
        <v>32</v>
      </c>
      <c r="B146" s="4" t="s">
        <v>106</v>
      </c>
      <c r="C146" s="35">
        <v>4140070001</v>
      </c>
      <c r="D146" s="13" t="s">
        <v>299</v>
      </c>
      <c r="E146" s="36" t="s">
        <v>164</v>
      </c>
      <c r="F146" s="13" t="s">
        <v>165</v>
      </c>
      <c r="H146" s="5"/>
      <c r="I146" s="5"/>
      <c r="J146" s="5"/>
      <c r="K146" s="6"/>
      <c r="M146" s="7">
        <v>-152.5</v>
      </c>
      <c r="N146" s="5"/>
      <c r="O146" s="7">
        <v>-152.5</v>
      </c>
      <c r="P146" s="6"/>
    </row>
    <row r="147" spans="1:16" s="1" customFormat="1" ht="19.7" customHeight="1" x14ac:dyDescent="0.2">
      <c r="A147" s="4" t="s">
        <v>32</v>
      </c>
      <c r="B147" s="4" t="s">
        <v>106</v>
      </c>
      <c r="C147" s="35">
        <v>4140070011</v>
      </c>
      <c r="D147" s="13" t="s">
        <v>300</v>
      </c>
      <c r="E147" s="36" t="s">
        <v>146</v>
      </c>
      <c r="F147" s="13" t="s">
        <v>147</v>
      </c>
      <c r="H147" s="5"/>
      <c r="I147" s="5">
        <v>800</v>
      </c>
      <c r="J147" s="7">
        <v>-800</v>
      </c>
      <c r="K147" s="6">
        <v>-1</v>
      </c>
      <c r="M147" s="5">
        <v>0</v>
      </c>
      <c r="N147" s="5">
        <v>26600</v>
      </c>
      <c r="O147" s="7">
        <v>-26600</v>
      </c>
      <c r="P147" s="6">
        <v>-1</v>
      </c>
    </row>
    <row r="148" spans="1:16" s="1" customFormat="1" ht="19.7" customHeight="1" x14ac:dyDescent="0.2">
      <c r="A148" s="4" t="s">
        <v>32</v>
      </c>
      <c r="B148" s="4" t="s">
        <v>106</v>
      </c>
      <c r="C148" s="35">
        <v>4140070011</v>
      </c>
      <c r="D148" s="13" t="s">
        <v>300</v>
      </c>
      <c r="E148" s="36" t="s">
        <v>164</v>
      </c>
      <c r="F148" s="13" t="s">
        <v>165</v>
      </c>
      <c r="H148" s="5">
        <v>850</v>
      </c>
      <c r="I148" s="5"/>
      <c r="J148" s="5">
        <v>850</v>
      </c>
      <c r="K148" s="6"/>
      <c r="M148" s="5">
        <v>18700</v>
      </c>
      <c r="N148" s="5"/>
      <c r="O148" s="5">
        <v>18700</v>
      </c>
      <c r="P148" s="6"/>
    </row>
    <row r="149" spans="1:16" s="1" customFormat="1" ht="19.7" customHeight="1" x14ac:dyDescent="0.2">
      <c r="A149" s="4" t="s">
        <v>32</v>
      </c>
      <c r="B149" s="4" t="s">
        <v>106</v>
      </c>
      <c r="C149" s="35">
        <v>4140250000</v>
      </c>
      <c r="D149" s="13" t="s">
        <v>301</v>
      </c>
      <c r="E149" s="36" t="s">
        <v>146</v>
      </c>
      <c r="F149" s="13" t="s">
        <v>147</v>
      </c>
      <c r="H149" s="5"/>
      <c r="I149" s="5">
        <v>1850</v>
      </c>
      <c r="J149" s="7">
        <v>-1850</v>
      </c>
      <c r="K149" s="6">
        <v>-1</v>
      </c>
      <c r="M149" s="5">
        <v>0</v>
      </c>
      <c r="N149" s="5">
        <v>190700</v>
      </c>
      <c r="O149" s="7">
        <v>-190700</v>
      </c>
      <c r="P149" s="6">
        <v>-1</v>
      </c>
    </row>
    <row r="150" spans="1:16" s="1" customFormat="1" ht="19.7" customHeight="1" x14ac:dyDescent="0.2">
      <c r="A150" s="4" t="s">
        <v>32</v>
      </c>
      <c r="B150" s="4" t="s">
        <v>106</v>
      </c>
      <c r="C150" s="35">
        <v>4140250000</v>
      </c>
      <c r="D150" s="13" t="s">
        <v>301</v>
      </c>
      <c r="E150" s="36" t="s">
        <v>164</v>
      </c>
      <c r="F150" s="13" t="s">
        <v>165</v>
      </c>
      <c r="H150" s="5">
        <v>7000</v>
      </c>
      <c r="I150" s="5"/>
      <c r="J150" s="5">
        <v>7000</v>
      </c>
      <c r="K150" s="6"/>
      <c r="M150" s="5">
        <v>101635.01</v>
      </c>
      <c r="N150" s="5"/>
      <c r="O150" s="5">
        <v>101635.01</v>
      </c>
      <c r="P150" s="6"/>
    </row>
    <row r="151" spans="1:16" s="1" customFormat="1" ht="19.7" customHeight="1" x14ac:dyDescent="0.2">
      <c r="A151" s="4" t="s">
        <v>32</v>
      </c>
      <c r="B151" s="4" t="s">
        <v>106</v>
      </c>
      <c r="C151" s="35">
        <v>4150260000</v>
      </c>
      <c r="D151" s="13" t="s">
        <v>302</v>
      </c>
      <c r="E151" s="36" t="s">
        <v>174</v>
      </c>
      <c r="F151" s="13" t="s">
        <v>175</v>
      </c>
      <c r="H151" s="5">
        <v>100</v>
      </c>
      <c r="I151" s="5"/>
      <c r="J151" s="5">
        <v>100</v>
      </c>
      <c r="K151" s="6"/>
      <c r="M151" s="5">
        <v>1100</v>
      </c>
      <c r="N151" s="5">
        <v>750</v>
      </c>
      <c r="O151" s="5">
        <v>350</v>
      </c>
      <c r="P151" s="6">
        <v>0.46666666666666701</v>
      </c>
    </row>
    <row r="152" spans="1:16" s="1" customFormat="1" ht="19.7" customHeight="1" x14ac:dyDescent="0.2">
      <c r="A152" s="4" t="s">
        <v>32</v>
      </c>
      <c r="B152" s="4" t="s">
        <v>106</v>
      </c>
      <c r="C152" s="35">
        <v>4160020000</v>
      </c>
      <c r="D152" s="13" t="s">
        <v>303</v>
      </c>
      <c r="E152" s="36" t="s">
        <v>182</v>
      </c>
      <c r="F152" s="13" t="s">
        <v>183</v>
      </c>
      <c r="H152" s="5">
        <v>600</v>
      </c>
      <c r="I152" s="5">
        <v>200</v>
      </c>
      <c r="J152" s="5">
        <v>400</v>
      </c>
      <c r="K152" s="6">
        <v>2</v>
      </c>
      <c r="M152" s="5">
        <v>28400</v>
      </c>
      <c r="N152" s="5">
        <v>12000</v>
      </c>
      <c r="O152" s="5">
        <v>16400</v>
      </c>
      <c r="P152" s="6">
        <v>1.36666666666667</v>
      </c>
    </row>
    <row r="153" spans="1:16" s="1" customFormat="1" ht="19.7" customHeight="1" x14ac:dyDescent="0.2">
      <c r="A153" s="4" t="s">
        <v>32</v>
      </c>
      <c r="B153" s="4" t="s">
        <v>106</v>
      </c>
      <c r="C153" s="35">
        <v>4160330000</v>
      </c>
      <c r="D153" s="13" t="s">
        <v>304</v>
      </c>
      <c r="E153" s="36" t="s">
        <v>160</v>
      </c>
      <c r="F153" s="13" t="s">
        <v>161</v>
      </c>
      <c r="H153" s="5">
        <v>1950</v>
      </c>
      <c r="I153" s="5">
        <v>3750</v>
      </c>
      <c r="J153" s="7">
        <v>-1800</v>
      </c>
      <c r="K153" s="6">
        <v>-0.48</v>
      </c>
      <c r="M153" s="5">
        <v>38750</v>
      </c>
      <c r="N153" s="5">
        <v>38250</v>
      </c>
      <c r="O153" s="5">
        <v>500</v>
      </c>
      <c r="P153" s="6">
        <v>1.30718954248366E-2</v>
      </c>
    </row>
    <row r="154" spans="1:16" s="1" customFormat="1" ht="19.7" customHeight="1" x14ac:dyDescent="0.2">
      <c r="A154" s="4" t="s">
        <v>32</v>
      </c>
      <c r="B154" s="4" t="s">
        <v>106</v>
      </c>
      <c r="C154" s="35">
        <v>4220020000</v>
      </c>
      <c r="D154" s="13" t="s">
        <v>305</v>
      </c>
      <c r="E154" s="36" t="s">
        <v>193</v>
      </c>
      <c r="F154" s="13" t="s">
        <v>194</v>
      </c>
      <c r="H154" s="5">
        <v>955.65</v>
      </c>
      <c r="I154" s="5"/>
      <c r="J154" s="5">
        <v>955.65</v>
      </c>
      <c r="K154" s="6"/>
      <c r="M154" s="5">
        <v>3873.58</v>
      </c>
      <c r="N154" s="5">
        <v>216136.36</v>
      </c>
      <c r="O154" s="7">
        <v>-212262.78</v>
      </c>
      <c r="P154" s="6">
        <v>-0.98207807330520402</v>
      </c>
    </row>
    <row r="155" spans="1:16" s="1" customFormat="1" ht="19.7" customHeight="1" x14ac:dyDescent="0.2">
      <c r="A155" s="4" t="s">
        <v>32</v>
      </c>
      <c r="B155" s="4" t="s">
        <v>106</v>
      </c>
      <c r="C155" s="35">
        <v>4220050000</v>
      </c>
      <c r="D155" s="13" t="s">
        <v>306</v>
      </c>
      <c r="E155" s="36" t="s">
        <v>178</v>
      </c>
      <c r="F155" s="13" t="s">
        <v>179</v>
      </c>
      <c r="H155" s="5">
        <v>97860</v>
      </c>
      <c r="I155" s="5">
        <v>125530</v>
      </c>
      <c r="J155" s="7">
        <v>-27670</v>
      </c>
      <c r="K155" s="6">
        <v>-0.220425396319605</v>
      </c>
      <c r="M155" s="5">
        <v>565645</v>
      </c>
      <c r="N155" s="5">
        <v>359645.01</v>
      </c>
      <c r="O155" s="5">
        <v>205999.99</v>
      </c>
      <c r="P155" s="6">
        <v>0.57278701016872202</v>
      </c>
    </row>
    <row r="156" spans="1:16" s="1" customFormat="1" ht="19.7" customHeight="1" x14ac:dyDescent="0.2">
      <c r="A156" s="4" t="s">
        <v>32</v>
      </c>
      <c r="B156" s="4" t="s">
        <v>106</v>
      </c>
      <c r="C156" s="35">
        <v>4221010000</v>
      </c>
      <c r="D156" s="13" t="s">
        <v>307</v>
      </c>
      <c r="E156" s="36" t="s">
        <v>146</v>
      </c>
      <c r="F156" s="13" t="s">
        <v>147</v>
      </c>
      <c r="H156" s="5"/>
      <c r="I156" s="5">
        <v>8000</v>
      </c>
      <c r="J156" s="7">
        <v>-8000</v>
      </c>
      <c r="K156" s="6">
        <v>-1</v>
      </c>
      <c r="M156" s="5"/>
      <c r="N156" s="5">
        <v>36960</v>
      </c>
      <c r="O156" s="7">
        <v>-36960</v>
      </c>
      <c r="P156" s="6">
        <v>-1</v>
      </c>
    </row>
    <row r="157" spans="1:16" s="1" customFormat="1" ht="19.7" customHeight="1" x14ac:dyDescent="0.2">
      <c r="A157" s="4" t="s">
        <v>32</v>
      </c>
      <c r="B157" s="4" t="s">
        <v>106</v>
      </c>
      <c r="C157" s="35">
        <v>4221010000</v>
      </c>
      <c r="D157" s="13" t="s">
        <v>307</v>
      </c>
      <c r="E157" s="36" t="s">
        <v>164</v>
      </c>
      <c r="F157" s="13" t="s">
        <v>165</v>
      </c>
      <c r="H157" s="5">
        <v>2500</v>
      </c>
      <c r="I157" s="5"/>
      <c r="J157" s="5">
        <v>2500</v>
      </c>
      <c r="K157" s="6"/>
      <c r="M157" s="5">
        <v>14175</v>
      </c>
      <c r="N157" s="5"/>
      <c r="O157" s="5">
        <v>14175</v>
      </c>
      <c r="P157" s="6"/>
    </row>
    <row r="158" spans="1:16" s="1" customFormat="1" ht="19.7" customHeight="1" x14ac:dyDescent="0.2">
      <c r="A158" s="4" t="s">
        <v>32</v>
      </c>
      <c r="B158" s="4" t="s">
        <v>106</v>
      </c>
      <c r="C158" s="35">
        <v>4221040000</v>
      </c>
      <c r="D158" s="13" t="s">
        <v>308</v>
      </c>
      <c r="E158" s="36" t="s">
        <v>146</v>
      </c>
      <c r="F158" s="13" t="s">
        <v>147</v>
      </c>
      <c r="H158" s="5"/>
      <c r="I158" s="5"/>
      <c r="J158" s="5"/>
      <c r="K158" s="6"/>
      <c r="M158" s="5"/>
      <c r="N158" s="5">
        <v>9000</v>
      </c>
      <c r="O158" s="7">
        <v>-9000</v>
      </c>
      <c r="P158" s="6">
        <v>-1</v>
      </c>
    </row>
    <row r="159" spans="1:16" s="1" customFormat="1" ht="19.7" customHeight="1" x14ac:dyDescent="0.2">
      <c r="A159" s="4" t="s">
        <v>32</v>
      </c>
      <c r="B159" s="4" t="s">
        <v>106</v>
      </c>
      <c r="C159" s="35">
        <v>4221040001</v>
      </c>
      <c r="D159" s="13" t="s">
        <v>309</v>
      </c>
      <c r="E159" s="36" t="s">
        <v>193</v>
      </c>
      <c r="F159" s="13" t="s">
        <v>194</v>
      </c>
      <c r="H159" s="5">
        <v>950</v>
      </c>
      <c r="I159" s="5">
        <v>1250</v>
      </c>
      <c r="J159" s="7">
        <v>-300</v>
      </c>
      <c r="K159" s="6">
        <v>-0.24</v>
      </c>
      <c r="M159" s="5">
        <v>16500</v>
      </c>
      <c r="N159" s="5">
        <v>6250</v>
      </c>
      <c r="O159" s="5">
        <v>10250</v>
      </c>
      <c r="P159" s="6">
        <v>1.64</v>
      </c>
    </row>
    <row r="160" spans="1:16" s="1" customFormat="1" ht="19.7" customHeight="1" x14ac:dyDescent="0.2">
      <c r="A160" s="4" t="s">
        <v>32</v>
      </c>
      <c r="B160" s="4" t="s">
        <v>106</v>
      </c>
      <c r="C160" s="35">
        <v>4221060000</v>
      </c>
      <c r="D160" s="13" t="s">
        <v>310</v>
      </c>
      <c r="E160" s="36" t="s">
        <v>146</v>
      </c>
      <c r="F160" s="13" t="s">
        <v>147</v>
      </c>
      <c r="H160" s="5"/>
      <c r="I160" s="5"/>
      <c r="J160" s="5"/>
      <c r="K160" s="6"/>
      <c r="M160" s="5"/>
      <c r="N160" s="5">
        <v>21470</v>
      </c>
      <c r="O160" s="7">
        <v>-21470</v>
      </c>
      <c r="P160" s="6">
        <v>-1</v>
      </c>
    </row>
    <row r="161" spans="1:16" s="1" customFormat="1" ht="19.7" customHeight="1" x14ac:dyDescent="0.2">
      <c r="A161" s="4" t="s">
        <v>32</v>
      </c>
      <c r="B161" s="4" t="s">
        <v>106</v>
      </c>
      <c r="C161" s="35">
        <v>4221060000</v>
      </c>
      <c r="D161" s="13" t="s">
        <v>310</v>
      </c>
      <c r="E161" s="36" t="s">
        <v>164</v>
      </c>
      <c r="F161" s="13" t="s">
        <v>165</v>
      </c>
      <c r="H161" s="5">
        <v>24000</v>
      </c>
      <c r="I161" s="5"/>
      <c r="J161" s="5">
        <v>24000</v>
      </c>
      <c r="K161" s="6"/>
      <c r="M161" s="5">
        <v>55000</v>
      </c>
      <c r="N161" s="5"/>
      <c r="O161" s="5">
        <v>55000</v>
      </c>
      <c r="P161" s="6"/>
    </row>
    <row r="162" spans="1:16" s="1" customFormat="1" ht="19.7" customHeight="1" x14ac:dyDescent="0.2">
      <c r="A162" s="4" t="s">
        <v>32</v>
      </c>
      <c r="B162" s="4" t="s">
        <v>106</v>
      </c>
      <c r="C162" s="35">
        <v>4221090000</v>
      </c>
      <c r="D162" s="13" t="s">
        <v>311</v>
      </c>
      <c r="E162" s="36" t="s">
        <v>146</v>
      </c>
      <c r="F162" s="13" t="s">
        <v>147</v>
      </c>
      <c r="H162" s="5"/>
      <c r="I162" s="5"/>
      <c r="J162" s="5"/>
      <c r="K162" s="6"/>
      <c r="M162" s="5"/>
      <c r="N162" s="5">
        <v>8000</v>
      </c>
      <c r="O162" s="7">
        <v>-8000</v>
      </c>
      <c r="P162" s="6">
        <v>-1</v>
      </c>
    </row>
    <row r="163" spans="1:16" s="1" customFormat="1" ht="19.7" customHeight="1" x14ac:dyDescent="0.2">
      <c r="A163" s="4" t="s">
        <v>32</v>
      </c>
      <c r="B163" s="4" t="s">
        <v>106</v>
      </c>
      <c r="C163" s="35">
        <v>4221090000</v>
      </c>
      <c r="D163" s="13" t="s">
        <v>311</v>
      </c>
      <c r="E163" s="36" t="s">
        <v>164</v>
      </c>
      <c r="F163" s="13" t="s">
        <v>165</v>
      </c>
      <c r="H163" s="5"/>
      <c r="I163" s="5"/>
      <c r="J163" s="5"/>
      <c r="K163" s="6"/>
      <c r="M163" s="5">
        <v>29000</v>
      </c>
      <c r="N163" s="5"/>
      <c r="O163" s="5">
        <v>29000</v>
      </c>
      <c r="P163" s="6"/>
    </row>
    <row r="164" spans="1:16" s="1" customFormat="1" ht="19.7" customHeight="1" x14ac:dyDescent="0.2">
      <c r="A164" s="4" t="s">
        <v>32</v>
      </c>
      <c r="B164" s="4" t="s">
        <v>106</v>
      </c>
      <c r="C164" s="35">
        <v>4223050000</v>
      </c>
      <c r="D164" s="13" t="s">
        <v>312</v>
      </c>
      <c r="E164" s="36" t="s">
        <v>160</v>
      </c>
      <c r="F164" s="13" t="s">
        <v>161</v>
      </c>
      <c r="H164" s="5">
        <v>11125</v>
      </c>
      <c r="I164" s="5">
        <v>200</v>
      </c>
      <c r="J164" s="5">
        <v>10925</v>
      </c>
      <c r="K164" s="6">
        <v>54.625</v>
      </c>
      <c r="M164" s="5">
        <v>163459.98000000001</v>
      </c>
      <c r="N164" s="5">
        <v>40165</v>
      </c>
      <c r="O164" s="5">
        <v>123294.98</v>
      </c>
      <c r="P164" s="6">
        <v>3.0697119382547</v>
      </c>
    </row>
    <row r="165" spans="1:16" s="1" customFormat="1" ht="19.7" customHeight="1" x14ac:dyDescent="0.2">
      <c r="A165" s="4" t="s">
        <v>32</v>
      </c>
      <c r="B165" s="4" t="s">
        <v>106</v>
      </c>
      <c r="C165" s="35">
        <v>4223060000</v>
      </c>
      <c r="D165" s="13" t="s">
        <v>313</v>
      </c>
      <c r="E165" s="36" t="s">
        <v>160</v>
      </c>
      <c r="F165" s="13" t="s">
        <v>161</v>
      </c>
      <c r="H165" s="5"/>
      <c r="I165" s="5"/>
      <c r="J165" s="5"/>
      <c r="K165" s="6"/>
      <c r="M165" s="5">
        <v>30</v>
      </c>
      <c r="N165" s="5"/>
      <c r="O165" s="5">
        <v>30</v>
      </c>
      <c r="P165" s="6"/>
    </row>
    <row r="166" spans="1:16" s="1" customFormat="1" ht="19.7" customHeight="1" x14ac:dyDescent="0.2">
      <c r="A166" s="4" t="s">
        <v>32</v>
      </c>
      <c r="B166" s="4" t="s">
        <v>106</v>
      </c>
      <c r="C166" s="35">
        <v>4223080000</v>
      </c>
      <c r="D166" s="13" t="s">
        <v>314</v>
      </c>
      <c r="E166" s="36" t="s">
        <v>203</v>
      </c>
      <c r="F166" s="13" t="s">
        <v>204</v>
      </c>
      <c r="H166" s="5">
        <v>78</v>
      </c>
      <c r="I166" s="5">
        <v>2080.63</v>
      </c>
      <c r="J166" s="7">
        <v>-2002.63</v>
      </c>
      <c r="K166" s="6">
        <v>-0.96251135473390304</v>
      </c>
      <c r="M166" s="5">
        <v>2100</v>
      </c>
      <c r="N166" s="5">
        <v>16645.04</v>
      </c>
      <c r="O166" s="7">
        <v>-14545.04</v>
      </c>
      <c r="P166" s="6">
        <v>-0.87383628996986495</v>
      </c>
    </row>
    <row r="167" spans="1:16" s="1" customFormat="1" ht="19.7" customHeight="1" x14ac:dyDescent="0.2">
      <c r="A167" s="4" t="s">
        <v>32</v>
      </c>
      <c r="B167" s="4" t="s">
        <v>106</v>
      </c>
      <c r="C167" s="35">
        <v>4225010000</v>
      </c>
      <c r="D167" s="13" t="s">
        <v>315</v>
      </c>
      <c r="E167" s="36" t="s">
        <v>213</v>
      </c>
      <c r="F167" s="13" t="s">
        <v>214</v>
      </c>
      <c r="H167" s="5"/>
      <c r="I167" s="5"/>
      <c r="J167" s="5"/>
      <c r="K167" s="6"/>
      <c r="M167" s="5"/>
      <c r="N167" s="5">
        <v>0</v>
      </c>
      <c r="O167" s="5">
        <v>0</v>
      </c>
      <c r="P167" s="6" t="s">
        <v>231</v>
      </c>
    </row>
    <row r="168" spans="1:16" s="1" customFormat="1" ht="19.7" customHeight="1" x14ac:dyDescent="0.2">
      <c r="A168" s="4" t="s">
        <v>32</v>
      </c>
      <c r="B168" s="4" t="s">
        <v>106</v>
      </c>
      <c r="C168" s="35">
        <v>4225080000</v>
      </c>
      <c r="D168" s="13" t="s">
        <v>316</v>
      </c>
      <c r="E168" s="36" t="s">
        <v>191</v>
      </c>
      <c r="F168" s="13" t="s">
        <v>192</v>
      </c>
      <c r="H168" s="5">
        <v>2392.85</v>
      </c>
      <c r="I168" s="5">
        <v>2302.8000000000002</v>
      </c>
      <c r="J168" s="5">
        <v>90.049999999999699</v>
      </c>
      <c r="K168" s="6">
        <v>3.9104568351571903E-2</v>
      </c>
      <c r="M168" s="5">
        <v>20604.650000000001</v>
      </c>
      <c r="N168" s="5">
        <v>19919.13</v>
      </c>
      <c r="O168" s="5">
        <v>685.52</v>
      </c>
      <c r="P168" s="6">
        <v>3.4415157690119998E-2</v>
      </c>
    </row>
    <row r="169" spans="1:16" s="1" customFormat="1" ht="19.7" customHeight="1" x14ac:dyDescent="0.2">
      <c r="A169" s="4" t="s">
        <v>32</v>
      </c>
      <c r="B169" s="4" t="s">
        <v>106</v>
      </c>
      <c r="C169" s="35">
        <v>4225090000</v>
      </c>
      <c r="D169" s="13" t="s">
        <v>317</v>
      </c>
      <c r="E169" s="36" t="s">
        <v>191</v>
      </c>
      <c r="F169" s="13" t="s">
        <v>192</v>
      </c>
      <c r="H169" s="5">
        <v>502.68</v>
      </c>
      <c r="I169" s="5">
        <v>740.53</v>
      </c>
      <c r="J169" s="7">
        <v>-237.85</v>
      </c>
      <c r="K169" s="6">
        <v>-0.32118887823585801</v>
      </c>
      <c r="M169" s="5">
        <v>6169.62</v>
      </c>
      <c r="N169" s="5">
        <v>5934.15</v>
      </c>
      <c r="O169" s="5">
        <v>235.47000000000099</v>
      </c>
      <c r="P169" s="6">
        <v>3.9680493415232401E-2</v>
      </c>
    </row>
    <row r="170" spans="1:16" s="1" customFormat="1" ht="19.7" customHeight="1" x14ac:dyDescent="0.2">
      <c r="A170" s="4" t="s">
        <v>32</v>
      </c>
      <c r="B170" s="4" t="s">
        <v>106</v>
      </c>
      <c r="C170" s="35">
        <v>4226030000</v>
      </c>
      <c r="D170" s="13" t="s">
        <v>318</v>
      </c>
      <c r="E170" s="36" t="s">
        <v>146</v>
      </c>
      <c r="F170" s="13" t="s">
        <v>147</v>
      </c>
      <c r="H170" s="5"/>
      <c r="I170" s="5">
        <v>71375</v>
      </c>
      <c r="J170" s="7">
        <v>-71375</v>
      </c>
      <c r="K170" s="6">
        <v>-1</v>
      </c>
      <c r="M170" s="5">
        <v>400</v>
      </c>
      <c r="N170" s="5">
        <v>357693</v>
      </c>
      <c r="O170" s="7">
        <v>-357293</v>
      </c>
      <c r="P170" s="6">
        <v>-0.99888172259451502</v>
      </c>
    </row>
    <row r="171" spans="1:16" s="1" customFormat="1" ht="19.7" customHeight="1" x14ac:dyDescent="0.2">
      <c r="A171" s="4" t="s">
        <v>32</v>
      </c>
      <c r="B171" s="4" t="s">
        <v>106</v>
      </c>
      <c r="C171" s="35">
        <v>4226030000</v>
      </c>
      <c r="D171" s="13" t="s">
        <v>318</v>
      </c>
      <c r="E171" s="36" t="s">
        <v>180</v>
      </c>
      <c r="F171" s="13" t="s">
        <v>181</v>
      </c>
      <c r="H171" s="5">
        <v>34400</v>
      </c>
      <c r="I171" s="5"/>
      <c r="J171" s="5">
        <v>34400</v>
      </c>
      <c r="K171" s="6"/>
      <c r="M171" s="5">
        <v>292728</v>
      </c>
      <c r="N171" s="5"/>
      <c r="O171" s="5">
        <v>292728</v>
      </c>
      <c r="P171" s="6"/>
    </row>
    <row r="172" spans="1:16" s="1" customFormat="1" ht="19.7" customHeight="1" x14ac:dyDescent="0.2">
      <c r="A172" s="4" t="s">
        <v>32</v>
      </c>
      <c r="B172" s="4" t="s">
        <v>106</v>
      </c>
      <c r="C172" s="35">
        <v>4226030000</v>
      </c>
      <c r="D172" s="13" t="s">
        <v>318</v>
      </c>
      <c r="E172" s="36" t="s">
        <v>164</v>
      </c>
      <c r="F172" s="13" t="s">
        <v>165</v>
      </c>
      <c r="H172" s="5">
        <v>750</v>
      </c>
      <c r="I172" s="5"/>
      <c r="J172" s="5">
        <v>750</v>
      </c>
      <c r="K172" s="6"/>
      <c r="M172" s="5">
        <v>29250</v>
      </c>
      <c r="N172" s="5"/>
      <c r="O172" s="5">
        <v>29250</v>
      </c>
      <c r="P172" s="6"/>
    </row>
    <row r="173" spans="1:16" s="1" customFormat="1" ht="19.7" customHeight="1" x14ac:dyDescent="0.2">
      <c r="A173" s="4" t="s">
        <v>32</v>
      </c>
      <c r="B173" s="4" t="s">
        <v>106</v>
      </c>
      <c r="C173" s="35">
        <v>4280090000</v>
      </c>
      <c r="D173" s="13" t="s">
        <v>319</v>
      </c>
      <c r="E173" s="36" t="s">
        <v>191</v>
      </c>
      <c r="F173" s="13" t="s">
        <v>192</v>
      </c>
      <c r="H173" s="5"/>
      <c r="I173" s="5"/>
      <c r="J173" s="5"/>
      <c r="K173" s="6"/>
      <c r="M173" s="5">
        <v>5545.63</v>
      </c>
      <c r="N173" s="5">
        <v>5461.24</v>
      </c>
      <c r="O173" s="5">
        <v>84.390000000000299</v>
      </c>
      <c r="P173" s="6">
        <v>1.54525345892142E-2</v>
      </c>
    </row>
    <row r="174" spans="1:16" s="1" customFormat="1" ht="19.7" customHeight="1" x14ac:dyDescent="0.2">
      <c r="A174" s="4" t="s">
        <v>32</v>
      </c>
      <c r="B174" s="4" t="s">
        <v>106</v>
      </c>
      <c r="C174" s="35">
        <v>4350040000</v>
      </c>
      <c r="D174" s="13" t="s">
        <v>320</v>
      </c>
      <c r="E174" s="36" t="s">
        <v>207</v>
      </c>
      <c r="F174" s="13" t="s">
        <v>208</v>
      </c>
      <c r="H174" s="5">
        <v>16610</v>
      </c>
      <c r="I174" s="5">
        <v>19210</v>
      </c>
      <c r="J174" s="7">
        <v>-2600</v>
      </c>
      <c r="K174" s="6">
        <v>-0.135346173867777</v>
      </c>
      <c r="M174" s="5">
        <v>81758</v>
      </c>
      <c r="N174" s="5">
        <v>56730.39</v>
      </c>
      <c r="O174" s="5">
        <v>25027.61</v>
      </c>
      <c r="P174" s="6">
        <v>0.44116759994070198</v>
      </c>
    </row>
    <row r="175" spans="1:16" s="1" customFormat="1" ht="19.7" customHeight="1" x14ac:dyDescent="0.2">
      <c r="A175" s="4" t="s">
        <v>32</v>
      </c>
      <c r="B175" s="4" t="s">
        <v>106</v>
      </c>
      <c r="C175" s="35">
        <v>4360080000</v>
      </c>
      <c r="D175" s="13" t="s">
        <v>321</v>
      </c>
      <c r="E175" s="36" t="s">
        <v>146</v>
      </c>
      <c r="F175" s="13" t="s">
        <v>147</v>
      </c>
      <c r="H175" s="5"/>
      <c r="I175" s="5">
        <v>15925.5</v>
      </c>
      <c r="J175" s="7">
        <v>-15925.5</v>
      </c>
      <c r="K175" s="6">
        <v>-1</v>
      </c>
      <c r="M175" s="5"/>
      <c r="N175" s="5">
        <v>105821.75</v>
      </c>
      <c r="O175" s="7">
        <v>-105821.75</v>
      </c>
      <c r="P175" s="6">
        <v>-1</v>
      </c>
    </row>
    <row r="176" spans="1:16" s="1" customFormat="1" ht="19.7" customHeight="1" x14ac:dyDescent="0.2">
      <c r="A176" s="4" t="s">
        <v>32</v>
      </c>
      <c r="B176" s="4" t="s">
        <v>106</v>
      </c>
      <c r="C176" s="35">
        <v>4360080000</v>
      </c>
      <c r="D176" s="13" t="s">
        <v>321</v>
      </c>
      <c r="E176" s="36" t="s">
        <v>148</v>
      </c>
      <c r="F176" s="13" t="s">
        <v>149</v>
      </c>
      <c r="H176" s="5">
        <v>17710</v>
      </c>
      <c r="I176" s="5"/>
      <c r="J176" s="5">
        <v>17710</v>
      </c>
      <c r="K176" s="6"/>
      <c r="M176" s="5">
        <v>118716.7</v>
      </c>
      <c r="N176" s="5"/>
      <c r="O176" s="5">
        <v>118716.7</v>
      </c>
      <c r="P176" s="6"/>
    </row>
    <row r="177" spans="1:16" s="1" customFormat="1" ht="19.7" customHeight="1" x14ac:dyDescent="0.2">
      <c r="A177" s="4" t="s">
        <v>32</v>
      </c>
      <c r="B177" s="4" t="s">
        <v>106</v>
      </c>
      <c r="C177" s="35">
        <v>4370030000</v>
      </c>
      <c r="D177" s="13" t="s">
        <v>322</v>
      </c>
      <c r="E177" s="36" t="s">
        <v>184</v>
      </c>
      <c r="F177" s="13" t="s">
        <v>185</v>
      </c>
      <c r="H177" s="5"/>
      <c r="I177" s="5"/>
      <c r="J177" s="5"/>
      <c r="K177" s="6"/>
      <c r="M177" s="5">
        <v>350</v>
      </c>
      <c r="N177" s="5"/>
      <c r="O177" s="5">
        <v>350</v>
      </c>
      <c r="P177" s="6"/>
    </row>
    <row r="178" spans="1:16" s="1" customFormat="1" ht="19.7" customHeight="1" x14ac:dyDescent="0.2">
      <c r="A178" s="4" t="s">
        <v>32</v>
      </c>
      <c r="B178" s="4" t="s">
        <v>106</v>
      </c>
      <c r="C178" s="35">
        <v>4370090000</v>
      </c>
      <c r="D178" s="13" t="s">
        <v>323</v>
      </c>
      <c r="E178" s="36" t="s">
        <v>160</v>
      </c>
      <c r="F178" s="13" t="s">
        <v>161</v>
      </c>
      <c r="H178" s="5"/>
      <c r="I178" s="5"/>
      <c r="J178" s="5"/>
      <c r="K178" s="6"/>
      <c r="M178" s="5"/>
      <c r="N178" s="5">
        <v>25</v>
      </c>
      <c r="O178" s="7">
        <v>-25</v>
      </c>
      <c r="P178" s="6">
        <v>-1</v>
      </c>
    </row>
    <row r="179" spans="1:16" s="1" customFormat="1" ht="19.7" customHeight="1" x14ac:dyDescent="0.2">
      <c r="A179" s="4" t="s">
        <v>32</v>
      </c>
      <c r="B179" s="4" t="s">
        <v>106</v>
      </c>
      <c r="C179" s="35">
        <v>4470040000</v>
      </c>
      <c r="D179" s="13" t="s">
        <v>324</v>
      </c>
      <c r="E179" s="36" t="s">
        <v>146</v>
      </c>
      <c r="F179" s="13" t="s">
        <v>147</v>
      </c>
      <c r="H179" s="5"/>
      <c r="I179" s="5">
        <v>30</v>
      </c>
      <c r="J179" s="7">
        <v>-30</v>
      </c>
      <c r="K179" s="6">
        <v>-1</v>
      </c>
      <c r="M179" s="5"/>
      <c r="N179" s="5">
        <v>210</v>
      </c>
      <c r="O179" s="7">
        <v>-210</v>
      </c>
      <c r="P179" s="6">
        <v>-1</v>
      </c>
    </row>
    <row r="180" spans="1:16" s="1" customFormat="1" ht="19.7" customHeight="1" x14ac:dyDescent="0.2">
      <c r="A180" s="4" t="s">
        <v>32</v>
      </c>
      <c r="B180" s="4" t="s">
        <v>106</v>
      </c>
      <c r="C180" s="35">
        <v>4470040000</v>
      </c>
      <c r="D180" s="13" t="s">
        <v>324</v>
      </c>
      <c r="E180" s="36" t="s">
        <v>148</v>
      </c>
      <c r="F180" s="13" t="s">
        <v>149</v>
      </c>
      <c r="H180" s="5">
        <v>60</v>
      </c>
      <c r="I180" s="5"/>
      <c r="J180" s="5">
        <v>60</v>
      </c>
      <c r="K180" s="6"/>
      <c r="M180" s="5">
        <v>180</v>
      </c>
      <c r="N180" s="5"/>
      <c r="O180" s="5">
        <v>180</v>
      </c>
      <c r="P180" s="6"/>
    </row>
    <row r="181" spans="1:16" s="1" customFormat="1" ht="19.7" customHeight="1" x14ac:dyDescent="0.2">
      <c r="A181" s="4" t="s">
        <v>32</v>
      </c>
      <c r="B181" s="4" t="s">
        <v>106</v>
      </c>
      <c r="C181" s="35">
        <v>4480010000</v>
      </c>
      <c r="D181" s="13" t="s">
        <v>325</v>
      </c>
      <c r="E181" s="36" t="s">
        <v>203</v>
      </c>
      <c r="F181" s="13" t="s">
        <v>204</v>
      </c>
      <c r="H181" s="5"/>
      <c r="I181" s="5"/>
      <c r="J181" s="5"/>
      <c r="K181" s="6"/>
      <c r="M181" s="5"/>
      <c r="N181" s="5">
        <v>410</v>
      </c>
      <c r="O181" s="7">
        <v>-410</v>
      </c>
      <c r="P181" s="6">
        <v>-1</v>
      </c>
    </row>
    <row r="182" spans="1:16" s="1" customFormat="1" ht="19.7" customHeight="1" x14ac:dyDescent="0.2">
      <c r="A182" s="4" t="s">
        <v>32</v>
      </c>
      <c r="B182" s="4" t="s">
        <v>106</v>
      </c>
      <c r="C182" s="35">
        <v>4480020000</v>
      </c>
      <c r="D182" s="13" t="s">
        <v>326</v>
      </c>
      <c r="E182" s="36" t="s">
        <v>178</v>
      </c>
      <c r="F182" s="13" t="s">
        <v>179</v>
      </c>
      <c r="H182" s="5"/>
      <c r="I182" s="7">
        <v>-119758.1</v>
      </c>
      <c r="J182" s="5">
        <v>119758.1</v>
      </c>
      <c r="K182" s="6">
        <v>-1</v>
      </c>
      <c r="M182" s="5"/>
      <c r="N182" s="5">
        <v>476728.32000000001</v>
      </c>
      <c r="O182" s="7">
        <v>-476728.32000000001</v>
      </c>
      <c r="P182" s="6">
        <v>-1</v>
      </c>
    </row>
    <row r="183" spans="1:16" s="1" customFormat="1" ht="19.7" customHeight="1" x14ac:dyDescent="0.2">
      <c r="A183" s="4" t="s">
        <v>32</v>
      </c>
      <c r="B183" s="4" t="s">
        <v>106</v>
      </c>
      <c r="C183" s="35">
        <v>4480040000</v>
      </c>
      <c r="D183" s="13" t="s">
        <v>327</v>
      </c>
      <c r="E183" s="36" t="s">
        <v>184</v>
      </c>
      <c r="F183" s="13" t="s">
        <v>185</v>
      </c>
      <c r="H183" s="5">
        <v>7590</v>
      </c>
      <c r="I183" s="5">
        <v>9370</v>
      </c>
      <c r="J183" s="7">
        <v>-1780</v>
      </c>
      <c r="K183" s="6">
        <v>-0.18996798292422601</v>
      </c>
      <c r="M183" s="5">
        <v>73320</v>
      </c>
      <c r="N183" s="5">
        <v>74190</v>
      </c>
      <c r="O183" s="7">
        <v>-870</v>
      </c>
      <c r="P183" s="6">
        <v>-1.17266477961989E-2</v>
      </c>
    </row>
    <row r="184" spans="1:16" s="1" customFormat="1" ht="19.7" customHeight="1" x14ac:dyDescent="0.2">
      <c r="A184" s="4" t="s">
        <v>32</v>
      </c>
      <c r="B184" s="4" t="s">
        <v>106</v>
      </c>
      <c r="C184" s="35">
        <v>4480070000</v>
      </c>
      <c r="D184" s="13" t="s">
        <v>328</v>
      </c>
      <c r="E184" s="36" t="s">
        <v>209</v>
      </c>
      <c r="F184" s="13" t="s">
        <v>210</v>
      </c>
      <c r="H184" s="5"/>
      <c r="I184" s="5">
        <v>279</v>
      </c>
      <c r="J184" s="7">
        <v>-279</v>
      </c>
      <c r="K184" s="6">
        <v>-1</v>
      </c>
      <c r="M184" s="5"/>
      <c r="N184" s="5">
        <v>279</v>
      </c>
      <c r="O184" s="7">
        <v>-279</v>
      </c>
      <c r="P184" s="6">
        <v>-1</v>
      </c>
    </row>
    <row r="185" spans="1:16" s="1" customFormat="1" ht="19.7" customHeight="1" x14ac:dyDescent="0.2">
      <c r="A185" s="4" t="s">
        <v>32</v>
      </c>
      <c r="B185" s="4" t="s">
        <v>106</v>
      </c>
      <c r="C185" s="35">
        <v>4480070000</v>
      </c>
      <c r="D185" s="13" t="s">
        <v>328</v>
      </c>
      <c r="E185" s="36" t="s">
        <v>217</v>
      </c>
      <c r="F185" s="13" t="s">
        <v>218</v>
      </c>
      <c r="H185" s="5">
        <v>1539</v>
      </c>
      <c r="I185" s="5"/>
      <c r="J185" s="5">
        <v>1539</v>
      </c>
      <c r="K185" s="6"/>
      <c r="M185" s="5">
        <v>1624</v>
      </c>
      <c r="N185" s="5">
        <v>330</v>
      </c>
      <c r="O185" s="5">
        <v>1294</v>
      </c>
      <c r="P185" s="6">
        <v>3.92121212121212</v>
      </c>
    </row>
    <row r="186" spans="1:16" s="1" customFormat="1" ht="19.7" customHeight="1" x14ac:dyDescent="0.2">
      <c r="A186" s="4" t="s">
        <v>32</v>
      </c>
      <c r="B186" s="4" t="s">
        <v>106</v>
      </c>
      <c r="C186" s="35">
        <v>4480070000</v>
      </c>
      <c r="D186" s="13" t="s">
        <v>328</v>
      </c>
      <c r="E186" s="36" t="s">
        <v>182</v>
      </c>
      <c r="F186" s="13" t="s">
        <v>183</v>
      </c>
      <c r="H186" s="5"/>
      <c r="I186" s="5">
        <v>125</v>
      </c>
      <c r="J186" s="7">
        <v>-125</v>
      </c>
      <c r="K186" s="6">
        <v>-1</v>
      </c>
      <c r="M186" s="5"/>
      <c r="N186" s="5">
        <v>125</v>
      </c>
      <c r="O186" s="7">
        <v>-125</v>
      </c>
      <c r="P186" s="6">
        <v>-1</v>
      </c>
    </row>
    <row r="187" spans="1:16" s="1" customFormat="1" ht="19.7" customHeight="1" x14ac:dyDescent="0.2">
      <c r="A187" s="4" t="s">
        <v>32</v>
      </c>
      <c r="B187" s="4" t="s">
        <v>106</v>
      </c>
      <c r="C187" s="35">
        <v>4480070000</v>
      </c>
      <c r="D187" s="13" t="s">
        <v>328</v>
      </c>
      <c r="E187" s="36" t="s">
        <v>184</v>
      </c>
      <c r="F187" s="13" t="s">
        <v>185</v>
      </c>
      <c r="H187" s="5"/>
      <c r="I187" s="5"/>
      <c r="J187" s="5"/>
      <c r="K187" s="6"/>
      <c r="M187" s="5">
        <v>33408.620000000003</v>
      </c>
      <c r="N187" s="5">
        <v>9712.7999999999993</v>
      </c>
      <c r="O187" s="5">
        <v>23695.82</v>
      </c>
      <c r="P187" s="6">
        <v>2.4396487109793301</v>
      </c>
    </row>
    <row r="188" spans="1:16" s="1" customFormat="1" ht="19.7" customHeight="1" x14ac:dyDescent="0.2">
      <c r="A188" s="4" t="s">
        <v>32</v>
      </c>
      <c r="B188" s="4" t="s">
        <v>106</v>
      </c>
      <c r="C188" s="35">
        <v>4480210000</v>
      </c>
      <c r="D188" s="13" t="s">
        <v>329</v>
      </c>
      <c r="E188" s="36" t="s">
        <v>207</v>
      </c>
      <c r="F188" s="13" t="s">
        <v>208</v>
      </c>
      <c r="H188" s="5"/>
      <c r="I188" s="5"/>
      <c r="J188" s="5"/>
      <c r="K188" s="6"/>
      <c r="M188" s="5"/>
      <c r="N188" s="5">
        <v>25.95</v>
      </c>
      <c r="O188" s="7">
        <v>-25.95</v>
      </c>
      <c r="P188" s="6">
        <v>-1</v>
      </c>
    </row>
    <row r="189" spans="1:16" s="1" customFormat="1" ht="19.7" customHeight="1" x14ac:dyDescent="0.2">
      <c r="A189" s="4" t="s">
        <v>32</v>
      </c>
      <c r="B189" s="4" t="s">
        <v>106</v>
      </c>
      <c r="C189" s="35">
        <v>4511010000</v>
      </c>
      <c r="D189" s="13" t="s">
        <v>330</v>
      </c>
      <c r="E189" s="36" t="s">
        <v>207</v>
      </c>
      <c r="F189" s="13" t="s">
        <v>208</v>
      </c>
      <c r="H189" s="5"/>
      <c r="I189" s="5"/>
      <c r="J189" s="5"/>
      <c r="K189" s="6"/>
      <c r="M189" s="5">
        <v>4711.83</v>
      </c>
      <c r="N189" s="5"/>
      <c r="O189" s="5">
        <v>4711.83</v>
      </c>
      <c r="P189" s="6"/>
    </row>
    <row r="190" spans="1:16" s="1" customFormat="1" ht="19.7" customHeight="1" x14ac:dyDescent="0.2">
      <c r="A190" s="4" t="s">
        <v>32</v>
      </c>
      <c r="B190" s="4" t="s">
        <v>106</v>
      </c>
      <c r="C190" s="35">
        <v>4511010000</v>
      </c>
      <c r="D190" s="13" t="s">
        <v>330</v>
      </c>
      <c r="E190" s="36" t="s">
        <v>331</v>
      </c>
      <c r="F190" s="13" t="s">
        <v>332</v>
      </c>
      <c r="H190" s="5"/>
      <c r="I190" s="5"/>
      <c r="J190" s="5"/>
      <c r="K190" s="6"/>
      <c r="M190" s="5">
        <v>2440.35</v>
      </c>
      <c r="N190" s="5"/>
      <c r="O190" s="5">
        <v>2440.35</v>
      </c>
      <c r="P190" s="6"/>
    </row>
    <row r="191" spans="1:16" s="1" customFormat="1" ht="19.7" customHeight="1" x14ac:dyDescent="0.2">
      <c r="A191" s="4" t="s">
        <v>32</v>
      </c>
      <c r="B191" s="4" t="s">
        <v>106</v>
      </c>
      <c r="C191" s="35">
        <v>4511010000</v>
      </c>
      <c r="D191" s="13" t="s">
        <v>330</v>
      </c>
      <c r="E191" s="36" t="s">
        <v>281</v>
      </c>
      <c r="F191" s="13" t="s">
        <v>282</v>
      </c>
      <c r="H191" s="5"/>
      <c r="I191" s="5"/>
      <c r="J191" s="5"/>
      <c r="K191" s="6"/>
      <c r="M191" s="5">
        <v>130.19999999999999</v>
      </c>
      <c r="N191" s="5"/>
      <c r="O191" s="5">
        <v>130.19999999999999</v>
      </c>
      <c r="P191" s="6"/>
    </row>
    <row r="192" spans="1:16" s="1" customFormat="1" ht="19.7" customHeight="1" x14ac:dyDescent="0.2">
      <c r="A192" s="4" t="s">
        <v>32</v>
      </c>
      <c r="B192" s="4" t="s">
        <v>106</v>
      </c>
      <c r="C192" s="35">
        <v>4511020000</v>
      </c>
      <c r="D192" s="13" t="s">
        <v>333</v>
      </c>
      <c r="E192" s="36" t="s">
        <v>334</v>
      </c>
      <c r="F192" s="13" t="s">
        <v>335</v>
      </c>
      <c r="H192" s="5"/>
      <c r="I192" s="5"/>
      <c r="J192" s="5"/>
      <c r="K192" s="6"/>
      <c r="M192" s="5">
        <v>2503.7199999999998</v>
      </c>
      <c r="N192" s="5"/>
      <c r="O192" s="5">
        <v>2503.7199999999998</v>
      </c>
      <c r="P192" s="6"/>
    </row>
    <row r="193" spans="1:16" s="1" customFormat="1" ht="19.7" customHeight="1" x14ac:dyDescent="0.2">
      <c r="A193" s="4" t="s">
        <v>32</v>
      </c>
      <c r="B193" s="4" t="s">
        <v>106</v>
      </c>
      <c r="C193" s="35">
        <v>4511020000</v>
      </c>
      <c r="D193" s="13" t="s">
        <v>333</v>
      </c>
      <c r="E193" s="36" t="s">
        <v>277</v>
      </c>
      <c r="F193" s="13" t="s">
        <v>278</v>
      </c>
      <c r="H193" s="5"/>
      <c r="I193" s="5"/>
      <c r="J193" s="5"/>
      <c r="K193" s="6"/>
      <c r="M193" s="5">
        <v>1201.55</v>
      </c>
      <c r="N193" s="5"/>
      <c r="O193" s="5">
        <v>1201.55</v>
      </c>
      <c r="P193" s="6"/>
    </row>
    <row r="194" spans="1:16" s="1" customFormat="1" ht="19.7" customHeight="1" x14ac:dyDescent="0.2">
      <c r="A194" s="4" t="s">
        <v>32</v>
      </c>
      <c r="B194" s="4" t="s">
        <v>106</v>
      </c>
      <c r="C194" s="35">
        <v>4511020000</v>
      </c>
      <c r="D194" s="13" t="s">
        <v>333</v>
      </c>
      <c r="E194" s="36" t="s">
        <v>178</v>
      </c>
      <c r="F194" s="13" t="s">
        <v>179</v>
      </c>
      <c r="H194" s="5"/>
      <c r="I194" s="5"/>
      <c r="J194" s="5"/>
      <c r="K194" s="6"/>
      <c r="M194" s="5">
        <v>5186.82</v>
      </c>
      <c r="N194" s="5"/>
      <c r="O194" s="5">
        <v>5186.82</v>
      </c>
      <c r="P194" s="6"/>
    </row>
    <row r="195" spans="1:16" s="1" customFormat="1" ht="19.7" customHeight="1" x14ac:dyDescent="0.2">
      <c r="A195" s="4" t="s">
        <v>32</v>
      </c>
      <c r="B195" s="4" t="s">
        <v>106</v>
      </c>
      <c r="C195" s="35">
        <v>4511020000</v>
      </c>
      <c r="D195" s="13" t="s">
        <v>333</v>
      </c>
      <c r="E195" s="36" t="s">
        <v>336</v>
      </c>
      <c r="F195" s="13" t="s">
        <v>337</v>
      </c>
      <c r="H195" s="5"/>
      <c r="I195" s="5"/>
      <c r="J195" s="5"/>
      <c r="K195" s="6"/>
      <c r="M195" s="5">
        <v>1000</v>
      </c>
      <c r="N195" s="5"/>
      <c r="O195" s="5">
        <v>1000</v>
      </c>
      <c r="P195" s="6"/>
    </row>
    <row r="196" spans="1:16" s="1" customFormat="1" ht="19.7" customHeight="1" x14ac:dyDescent="0.2">
      <c r="A196" s="4" t="s">
        <v>32</v>
      </c>
      <c r="B196" s="4" t="s">
        <v>106</v>
      </c>
      <c r="C196" s="35">
        <v>4520020006</v>
      </c>
      <c r="D196" s="13" t="s">
        <v>338</v>
      </c>
      <c r="E196" s="36" t="s">
        <v>277</v>
      </c>
      <c r="F196" s="13" t="s">
        <v>278</v>
      </c>
      <c r="H196" s="5"/>
      <c r="I196" s="5">
        <v>150</v>
      </c>
      <c r="J196" s="7">
        <v>-150</v>
      </c>
      <c r="K196" s="6">
        <v>-1</v>
      </c>
      <c r="M196" s="5">
        <v>130</v>
      </c>
      <c r="N196" s="5">
        <v>1027.75</v>
      </c>
      <c r="O196" s="7">
        <v>-897.75</v>
      </c>
      <c r="P196" s="6">
        <v>-0.87351009486742903</v>
      </c>
    </row>
    <row r="197" spans="1:16" s="1" customFormat="1" ht="19.7" customHeight="1" x14ac:dyDescent="0.2">
      <c r="A197" s="4" t="s">
        <v>32</v>
      </c>
      <c r="B197" s="4" t="s">
        <v>106</v>
      </c>
      <c r="C197" s="35">
        <v>4530010000</v>
      </c>
      <c r="D197" s="13" t="s">
        <v>339</v>
      </c>
      <c r="E197" s="36" t="s">
        <v>340</v>
      </c>
      <c r="F197" s="13" t="s">
        <v>341</v>
      </c>
      <c r="H197" s="5"/>
      <c r="I197" s="5">
        <v>50</v>
      </c>
      <c r="J197" s="7">
        <v>-50</v>
      </c>
      <c r="K197" s="6">
        <v>-1</v>
      </c>
      <c r="M197" s="5">
        <v>0</v>
      </c>
      <c r="N197" s="5">
        <v>0</v>
      </c>
      <c r="O197" s="5">
        <v>0</v>
      </c>
      <c r="P197" s="6" t="s">
        <v>231</v>
      </c>
    </row>
    <row r="198" spans="1:16" s="1" customFormat="1" ht="19.7" customHeight="1" x14ac:dyDescent="0.2">
      <c r="A198" s="4" t="s">
        <v>32</v>
      </c>
      <c r="B198" s="4" t="s">
        <v>106</v>
      </c>
      <c r="C198" s="35">
        <v>4530010000</v>
      </c>
      <c r="D198" s="13" t="s">
        <v>339</v>
      </c>
      <c r="E198" s="36" t="s">
        <v>193</v>
      </c>
      <c r="F198" s="13" t="s">
        <v>194</v>
      </c>
      <c r="H198" s="5"/>
      <c r="I198" s="5"/>
      <c r="J198" s="5"/>
      <c r="K198" s="6"/>
      <c r="M198" s="7">
        <v>-2.5</v>
      </c>
      <c r="N198" s="7">
        <v>-16.91</v>
      </c>
      <c r="O198" s="5">
        <v>14.41</v>
      </c>
      <c r="P198" s="6">
        <v>-0.85215848610289802</v>
      </c>
    </row>
    <row r="199" spans="1:16" s="1" customFormat="1" ht="19.7" customHeight="1" x14ac:dyDescent="0.2">
      <c r="A199" s="4" t="s">
        <v>32</v>
      </c>
      <c r="B199" s="4" t="s">
        <v>106</v>
      </c>
      <c r="C199" s="35">
        <v>4530010000</v>
      </c>
      <c r="D199" s="13" t="s">
        <v>339</v>
      </c>
      <c r="E199" s="36" t="s">
        <v>331</v>
      </c>
      <c r="F199" s="13" t="s">
        <v>332</v>
      </c>
      <c r="H199" s="5"/>
      <c r="I199" s="5"/>
      <c r="J199" s="5"/>
      <c r="K199" s="6"/>
      <c r="M199" s="5"/>
      <c r="N199" s="5">
        <v>0</v>
      </c>
      <c r="O199" s="5">
        <v>0</v>
      </c>
      <c r="P199" s="6" t="s">
        <v>231</v>
      </c>
    </row>
    <row r="200" spans="1:16" s="1" customFormat="1" ht="19.7" customHeight="1" x14ac:dyDescent="0.2">
      <c r="A200" s="4" t="s">
        <v>32</v>
      </c>
      <c r="B200" s="4" t="s">
        <v>106</v>
      </c>
      <c r="C200" s="35">
        <v>4530010000</v>
      </c>
      <c r="D200" s="13" t="s">
        <v>339</v>
      </c>
      <c r="E200" s="36" t="s">
        <v>284</v>
      </c>
      <c r="F200" s="13" t="s">
        <v>285</v>
      </c>
      <c r="H200" s="5">
        <v>2000</v>
      </c>
      <c r="I200" s="5"/>
      <c r="J200" s="5">
        <v>2000</v>
      </c>
      <c r="K200" s="6"/>
      <c r="M200" s="5">
        <v>0</v>
      </c>
      <c r="N200" s="5"/>
      <c r="O200" s="5">
        <v>0</v>
      </c>
      <c r="P200" s="6"/>
    </row>
    <row r="201" spans="1:16" s="1" customFormat="1" ht="19.7" customHeight="1" x14ac:dyDescent="0.2">
      <c r="A201" s="4" t="s">
        <v>32</v>
      </c>
      <c r="B201" s="4" t="s">
        <v>106</v>
      </c>
      <c r="C201" s="35">
        <v>4530010000</v>
      </c>
      <c r="D201" s="13" t="s">
        <v>339</v>
      </c>
      <c r="E201" s="36" t="s">
        <v>223</v>
      </c>
      <c r="F201" s="13" t="s">
        <v>224</v>
      </c>
      <c r="H201" s="5"/>
      <c r="I201" s="5">
        <v>22534.93</v>
      </c>
      <c r="J201" s="7">
        <v>-22534.93</v>
      </c>
      <c r="K201" s="6">
        <v>-1</v>
      </c>
      <c r="M201" s="5"/>
      <c r="N201" s="5">
        <v>0</v>
      </c>
      <c r="O201" s="5">
        <v>0</v>
      </c>
      <c r="P201" s="6" t="s">
        <v>231</v>
      </c>
    </row>
    <row r="202" spans="1:16" s="1" customFormat="1" ht="19.7" customHeight="1" x14ac:dyDescent="0.2">
      <c r="A202" s="4" t="s">
        <v>32</v>
      </c>
      <c r="B202" s="4" t="s">
        <v>106</v>
      </c>
      <c r="C202" s="35">
        <v>4530010000</v>
      </c>
      <c r="D202" s="13" t="s">
        <v>339</v>
      </c>
      <c r="E202" s="36" t="s">
        <v>234</v>
      </c>
      <c r="F202" s="13" t="s">
        <v>235</v>
      </c>
      <c r="H202" s="5"/>
      <c r="I202" s="5"/>
      <c r="J202" s="5"/>
      <c r="K202" s="6"/>
      <c r="M202" s="5"/>
      <c r="N202" s="7">
        <v>-1673.42</v>
      </c>
      <c r="O202" s="5">
        <v>1673.42</v>
      </c>
      <c r="P202" s="6">
        <v>-1</v>
      </c>
    </row>
    <row r="203" spans="1:16" s="1" customFormat="1" ht="19.7" customHeight="1" x14ac:dyDescent="0.2">
      <c r="A203" s="4" t="s">
        <v>32</v>
      </c>
      <c r="B203" s="4" t="s">
        <v>106</v>
      </c>
      <c r="C203" s="35">
        <v>4530010000</v>
      </c>
      <c r="D203" s="13" t="s">
        <v>339</v>
      </c>
      <c r="E203" s="36" t="s">
        <v>250</v>
      </c>
      <c r="F203" s="13" t="s">
        <v>251</v>
      </c>
      <c r="H203" s="7">
        <v>-500</v>
      </c>
      <c r="I203" s="5"/>
      <c r="J203" s="7">
        <v>-500</v>
      </c>
      <c r="K203" s="6"/>
      <c r="M203" s="7">
        <v>-500</v>
      </c>
      <c r="N203" s="5">
        <v>0</v>
      </c>
      <c r="O203" s="7">
        <v>-500</v>
      </c>
      <c r="P203" s="6" t="s">
        <v>231</v>
      </c>
    </row>
    <row r="204" spans="1:16" s="1" customFormat="1" ht="19.7" customHeight="1" x14ac:dyDescent="0.2">
      <c r="A204" s="4" t="s">
        <v>32</v>
      </c>
      <c r="B204" s="4" t="s">
        <v>106</v>
      </c>
      <c r="C204" s="35">
        <v>4530010000</v>
      </c>
      <c r="D204" s="13" t="s">
        <v>339</v>
      </c>
      <c r="E204" s="36" t="s">
        <v>256</v>
      </c>
      <c r="F204" s="13" t="s">
        <v>257</v>
      </c>
      <c r="H204" s="7">
        <v>-935.35</v>
      </c>
      <c r="I204" s="5"/>
      <c r="J204" s="7">
        <v>-935.35</v>
      </c>
      <c r="K204" s="6"/>
      <c r="M204" s="7">
        <v>-1035.3499999999999</v>
      </c>
      <c r="N204" s="7">
        <v>-100</v>
      </c>
      <c r="O204" s="7">
        <v>-935.35</v>
      </c>
      <c r="P204" s="6">
        <v>9.3535000000000004</v>
      </c>
    </row>
    <row r="205" spans="1:16" s="1" customFormat="1" ht="19.7" customHeight="1" x14ac:dyDescent="0.2">
      <c r="A205" s="4" t="s">
        <v>32</v>
      </c>
      <c r="B205" s="4" t="s">
        <v>106</v>
      </c>
      <c r="C205" s="35">
        <v>4530010000</v>
      </c>
      <c r="D205" s="13" t="s">
        <v>339</v>
      </c>
      <c r="E205" s="36" t="s">
        <v>187</v>
      </c>
      <c r="F205" s="13" t="s">
        <v>188</v>
      </c>
      <c r="H205" s="5">
        <v>0</v>
      </c>
      <c r="I205" s="5"/>
      <c r="J205" s="5">
        <v>0</v>
      </c>
      <c r="K205" s="6"/>
      <c r="M205" s="5">
        <v>0</v>
      </c>
      <c r="N205" s="7">
        <v>-40</v>
      </c>
      <c r="O205" s="5">
        <v>40</v>
      </c>
      <c r="P205" s="6">
        <v>-1</v>
      </c>
    </row>
    <row r="206" spans="1:16" s="1" customFormat="1" ht="19.7" customHeight="1" x14ac:dyDescent="0.2">
      <c r="A206" s="4" t="s">
        <v>32</v>
      </c>
      <c r="B206" s="4" t="s">
        <v>106</v>
      </c>
      <c r="C206" s="35">
        <v>4530020000</v>
      </c>
      <c r="D206" s="13" t="s">
        <v>342</v>
      </c>
      <c r="E206" s="36" t="s">
        <v>284</v>
      </c>
      <c r="F206" s="13" t="s">
        <v>285</v>
      </c>
      <c r="H206" s="7">
        <v>-75</v>
      </c>
      <c r="I206" s="5"/>
      <c r="J206" s="7">
        <v>-75</v>
      </c>
      <c r="K206" s="6"/>
      <c r="M206" s="7">
        <v>-75</v>
      </c>
      <c r="N206" s="5"/>
      <c r="O206" s="7">
        <v>-75</v>
      </c>
      <c r="P206" s="6"/>
    </row>
    <row r="207" spans="1:16" s="1" customFormat="1" ht="19.7" customHeight="1" x14ac:dyDescent="0.2">
      <c r="A207" s="4" t="s">
        <v>32</v>
      </c>
      <c r="B207" s="4" t="s">
        <v>106</v>
      </c>
      <c r="C207" s="35">
        <v>4530020000</v>
      </c>
      <c r="D207" s="13" t="s">
        <v>342</v>
      </c>
      <c r="E207" s="36" t="s">
        <v>139</v>
      </c>
      <c r="F207" s="13" t="s">
        <v>140</v>
      </c>
      <c r="H207" s="5">
        <v>185428.97</v>
      </c>
      <c r="I207" s="5">
        <v>50971.78</v>
      </c>
      <c r="J207" s="5">
        <v>134457.19</v>
      </c>
      <c r="K207" s="6">
        <v>2.6378751144260599</v>
      </c>
      <c r="M207" s="7">
        <v>-992505.69</v>
      </c>
      <c r="N207" s="7">
        <v>-1234013.52</v>
      </c>
      <c r="O207" s="5">
        <v>241507.83</v>
      </c>
      <c r="P207" s="6">
        <v>-0.19570922529276699</v>
      </c>
    </row>
    <row r="208" spans="1:16" s="1" customFormat="1" ht="19.7" customHeight="1" x14ac:dyDescent="0.2">
      <c r="A208" s="4" t="s">
        <v>32</v>
      </c>
      <c r="B208" s="4" t="s">
        <v>106</v>
      </c>
      <c r="C208" s="35">
        <v>4530020000</v>
      </c>
      <c r="D208" s="13" t="s">
        <v>342</v>
      </c>
      <c r="E208" s="36" t="s">
        <v>343</v>
      </c>
      <c r="F208" s="13" t="s">
        <v>344</v>
      </c>
      <c r="H208" s="5"/>
      <c r="I208" s="7">
        <v>-30</v>
      </c>
      <c r="J208" s="5">
        <v>30</v>
      </c>
      <c r="K208" s="6">
        <v>-1</v>
      </c>
      <c r="M208" s="5"/>
      <c r="N208" s="7">
        <v>-239254.3</v>
      </c>
      <c r="O208" s="5">
        <v>239254.3</v>
      </c>
      <c r="P208" s="6">
        <v>-1</v>
      </c>
    </row>
    <row r="209" spans="1:16" s="1" customFormat="1" ht="19.7" customHeight="1" x14ac:dyDescent="0.2">
      <c r="A209" s="4" t="s">
        <v>32</v>
      </c>
      <c r="B209" s="4" t="s">
        <v>106</v>
      </c>
      <c r="C209" s="35">
        <v>4530040000</v>
      </c>
      <c r="D209" s="13" t="s">
        <v>345</v>
      </c>
      <c r="E209" s="36" t="s">
        <v>146</v>
      </c>
      <c r="F209" s="13" t="s">
        <v>147</v>
      </c>
      <c r="H209" s="5"/>
      <c r="I209" s="5"/>
      <c r="J209" s="5"/>
      <c r="K209" s="6"/>
      <c r="M209" s="5"/>
      <c r="N209" s="5">
        <v>805.16</v>
      </c>
      <c r="O209" s="7">
        <v>-805.16</v>
      </c>
      <c r="P209" s="6">
        <v>-1</v>
      </c>
    </row>
    <row r="210" spans="1:16" s="1" customFormat="1" ht="19.7" customHeight="1" x14ac:dyDescent="0.2">
      <c r="A210" s="4" t="s">
        <v>32</v>
      </c>
      <c r="B210" s="4" t="s">
        <v>106</v>
      </c>
      <c r="C210" s="35">
        <v>4530050000</v>
      </c>
      <c r="D210" s="13" t="s">
        <v>346</v>
      </c>
      <c r="E210" s="36" t="s">
        <v>178</v>
      </c>
      <c r="F210" s="13" t="s">
        <v>179</v>
      </c>
      <c r="H210" s="5"/>
      <c r="I210" s="5"/>
      <c r="J210" s="5"/>
      <c r="K210" s="6"/>
      <c r="M210" s="7">
        <v>-150</v>
      </c>
      <c r="N210" s="5"/>
      <c r="O210" s="7">
        <v>-150</v>
      </c>
      <c r="P210" s="6"/>
    </row>
    <row r="211" spans="1:16" s="1" customFormat="1" ht="19.7" customHeight="1" x14ac:dyDescent="0.2">
      <c r="A211" s="4" t="s">
        <v>32</v>
      </c>
      <c r="B211" s="4" t="s">
        <v>106</v>
      </c>
      <c r="C211" s="35">
        <v>4530050000</v>
      </c>
      <c r="D211" s="13" t="s">
        <v>346</v>
      </c>
      <c r="E211" s="36" t="s">
        <v>182</v>
      </c>
      <c r="F211" s="13" t="s">
        <v>183</v>
      </c>
      <c r="H211" s="5"/>
      <c r="I211" s="5"/>
      <c r="J211" s="5"/>
      <c r="K211" s="6"/>
      <c r="M211" s="5"/>
      <c r="N211" s="5">
        <v>0</v>
      </c>
      <c r="O211" s="5">
        <v>0</v>
      </c>
      <c r="P211" s="6" t="s">
        <v>231</v>
      </c>
    </row>
    <row r="212" spans="1:16" s="1" customFormat="1" ht="19.7" customHeight="1" x14ac:dyDescent="0.2">
      <c r="A212" s="4" t="s">
        <v>32</v>
      </c>
      <c r="B212" s="4" t="s">
        <v>106</v>
      </c>
      <c r="C212" s="35">
        <v>4530130000</v>
      </c>
      <c r="D212" s="13" t="s">
        <v>347</v>
      </c>
      <c r="E212" s="36" t="s">
        <v>191</v>
      </c>
      <c r="F212" s="13" t="s">
        <v>192</v>
      </c>
      <c r="H212" s="5"/>
      <c r="I212" s="7">
        <v>-100</v>
      </c>
      <c r="J212" s="5">
        <v>100</v>
      </c>
      <c r="K212" s="6">
        <v>-1</v>
      </c>
      <c r="M212" s="5">
        <v>295</v>
      </c>
      <c r="N212" s="5">
        <v>10567.11</v>
      </c>
      <c r="O212" s="7">
        <v>-10272.11</v>
      </c>
      <c r="P212" s="6">
        <v>-0.97208319020053702</v>
      </c>
    </row>
    <row r="213" spans="1:16" s="1" customFormat="1" ht="19.7" customHeight="1" x14ac:dyDescent="0.2">
      <c r="A213" s="4" t="s">
        <v>32</v>
      </c>
      <c r="B213" s="4" t="s">
        <v>106</v>
      </c>
      <c r="C213" s="35">
        <v>4536010000</v>
      </c>
      <c r="D213" s="13" t="s">
        <v>348</v>
      </c>
      <c r="E213" s="36" t="s">
        <v>184</v>
      </c>
      <c r="F213" s="13" t="s">
        <v>185</v>
      </c>
      <c r="H213" s="5">
        <v>120</v>
      </c>
      <c r="I213" s="5">
        <v>1969</v>
      </c>
      <c r="J213" s="7">
        <v>-1849</v>
      </c>
      <c r="K213" s="6">
        <v>-0.93905535804977203</v>
      </c>
      <c r="M213" s="5">
        <v>5778.88</v>
      </c>
      <c r="N213" s="5">
        <v>1969</v>
      </c>
      <c r="O213" s="5">
        <v>3809.88</v>
      </c>
      <c r="P213" s="6">
        <v>1.9349314372778099</v>
      </c>
    </row>
    <row r="214" spans="1:16" s="1" customFormat="1" ht="19.7" customHeight="1" x14ac:dyDescent="0.2">
      <c r="A214" s="4" t="s">
        <v>32</v>
      </c>
      <c r="B214" s="4" t="s">
        <v>106</v>
      </c>
      <c r="C214" s="35">
        <v>4536030000</v>
      </c>
      <c r="D214" s="13" t="s">
        <v>349</v>
      </c>
      <c r="E214" s="36" t="s">
        <v>193</v>
      </c>
      <c r="F214" s="13" t="s">
        <v>194</v>
      </c>
      <c r="H214" s="5"/>
      <c r="I214" s="5"/>
      <c r="J214" s="5"/>
      <c r="K214" s="6"/>
      <c r="M214" s="5"/>
      <c r="N214" s="5">
        <v>1294.5</v>
      </c>
      <c r="O214" s="7">
        <v>-1294.5</v>
      </c>
      <c r="P214" s="6">
        <v>-1</v>
      </c>
    </row>
    <row r="215" spans="1:16" s="1" customFormat="1" ht="19.7" customHeight="1" x14ac:dyDescent="0.2">
      <c r="A215" s="4" t="s">
        <v>32</v>
      </c>
      <c r="B215" s="4" t="s">
        <v>106</v>
      </c>
      <c r="C215" s="35">
        <v>4536030001</v>
      </c>
      <c r="D215" s="13" t="s">
        <v>350</v>
      </c>
      <c r="E215" s="36" t="s">
        <v>178</v>
      </c>
      <c r="F215" s="13" t="s">
        <v>179</v>
      </c>
      <c r="H215" s="5"/>
      <c r="I215" s="5">
        <v>10</v>
      </c>
      <c r="J215" s="7">
        <v>-10</v>
      </c>
      <c r="K215" s="6">
        <v>-1</v>
      </c>
      <c r="M215" s="5">
        <v>4335</v>
      </c>
      <c r="N215" s="5">
        <v>81.09</v>
      </c>
      <c r="O215" s="5">
        <v>4253.91</v>
      </c>
      <c r="P215" s="6">
        <v>52.459119496855301</v>
      </c>
    </row>
    <row r="216" spans="1:16" s="1" customFormat="1" ht="19.7" customHeight="1" x14ac:dyDescent="0.2">
      <c r="A216" s="37"/>
      <c r="B216" s="37"/>
      <c r="C216" s="38"/>
      <c r="D216" s="16"/>
      <c r="E216" s="38"/>
      <c r="F216" s="8" t="s">
        <v>351</v>
      </c>
      <c r="G216" s="9"/>
      <c r="H216" s="10">
        <v>313992.44</v>
      </c>
      <c r="I216" s="10">
        <v>245156.07</v>
      </c>
      <c r="J216" s="10">
        <v>68836.370000000097</v>
      </c>
      <c r="K216" s="12">
        <v>0.28078590915574703</v>
      </c>
      <c r="L216" s="9"/>
      <c r="M216" s="10">
        <v>648476.74000000104</v>
      </c>
      <c r="N216" s="10">
        <v>798578.60000000196</v>
      </c>
      <c r="O216" s="11">
        <v>-150101.86000000199</v>
      </c>
      <c r="P216" s="12">
        <v>-0.187961285213504</v>
      </c>
    </row>
    <row r="217" spans="1:16" s="1" customFormat="1" ht="11.1" customHeight="1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</row>
    <row r="218" spans="1:16" s="1" customFormat="1" ht="19.7" customHeight="1" x14ac:dyDescent="0.2">
      <c r="A218" s="4" t="s">
        <v>32</v>
      </c>
      <c r="B218" s="4" t="s">
        <v>100</v>
      </c>
      <c r="C218" s="35">
        <v>4060100001</v>
      </c>
      <c r="D218" s="13" t="s">
        <v>352</v>
      </c>
      <c r="E218" s="36" t="s">
        <v>139</v>
      </c>
      <c r="F218" s="13" t="s">
        <v>140</v>
      </c>
      <c r="H218" s="5">
        <v>95534.17</v>
      </c>
      <c r="I218" s="5">
        <v>107364.29</v>
      </c>
      <c r="J218" s="7">
        <v>-11830.12</v>
      </c>
      <c r="K218" s="6">
        <v>-0.110186729684516</v>
      </c>
      <c r="M218" s="5">
        <v>693430.28</v>
      </c>
      <c r="N218" s="5">
        <v>748527.23</v>
      </c>
      <c r="O218" s="7">
        <v>-55096.949999999801</v>
      </c>
      <c r="P218" s="6">
        <v>-7.3607141853743702E-2</v>
      </c>
    </row>
    <row r="219" spans="1:16" s="1" customFormat="1" ht="19.7" customHeight="1" x14ac:dyDescent="0.2">
      <c r="A219" s="37"/>
      <c r="B219" s="37"/>
      <c r="C219" s="38"/>
      <c r="D219" s="16"/>
      <c r="E219" s="38"/>
      <c r="F219" s="8" t="s">
        <v>353</v>
      </c>
      <c r="G219" s="9"/>
      <c r="H219" s="10">
        <v>95534.17</v>
      </c>
      <c r="I219" s="10">
        <v>107364.29</v>
      </c>
      <c r="J219" s="11">
        <v>-11830.12</v>
      </c>
      <c r="K219" s="12">
        <v>-0.110186729684516</v>
      </c>
      <c r="L219" s="9"/>
      <c r="M219" s="10">
        <v>693430.28</v>
      </c>
      <c r="N219" s="10">
        <v>748527.23</v>
      </c>
      <c r="O219" s="11">
        <v>-55096.949999999801</v>
      </c>
      <c r="P219" s="12">
        <v>-7.3607141853743702E-2</v>
      </c>
    </row>
    <row r="220" spans="1:16" s="1" customFormat="1" ht="11.1" customHeight="1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</row>
    <row r="221" spans="1:16" s="1" customFormat="1" ht="19.7" customHeight="1" x14ac:dyDescent="0.2">
      <c r="A221" s="4" t="s">
        <v>32</v>
      </c>
      <c r="B221" s="4" t="s">
        <v>101</v>
      </c>
      <c r="C221" s="35">
        <v>4430030000</v>
      </c>
      <c r="D221" s="13" t="s">
        <v>354</v>
      </c>
      <c r="E221" s="36" t="s">
        <v>355</v>
      </c>
      <c r="F221" s="13" t="s">
        <v>356</v>
      </c>
      <c r="H221" s="5"/>
      <c r="I221" s="5"/>
      <c r="J221" s="5"/>
      <c r="K221" s="6"/>
      <c r="M221" s="5">
        <v>4000</v>
      </c>
      <c r="N221" s="5"/>
      <c r="O221" s="5">
        <v>4000</v>
      </c>
      <c r="P221" s="6"/>
    </row>
    <row r="222" spans="1:16" s="1" customFormat="1" ht="19.7" customHeight="1" x14ac:dyDescent="0.2">
      <c r="A222" s="37"/>
      <c r="B222" s="37"/>
      <c r="C222" s="38"/>
      <c r="D222" s="16"/>
      <c r="E222" s="38"/>
      <c r="F222" s="8" t="s">
        <v>357</v>
      </c>
      <c r="G222" s="9"/>
      <c r="H222" s="10"/>
      <c r="I222" s="10"/>
      <c r="J222" s="10"/>
      <c r="K222" s="12"/>
      <c r="L222" s="9"/>
      <c r="M222" s="10">
        <v>4000</v>
      </c>
      <c r="N222" s="10"/>
      <c r="O222" s="10">
        <v>4000</v>
      </c>
      <c r="P222" s="12"/>
    </row>
    <row r="223" spans="1:16" s="1" customFormat="1" ht="11.1" customHeight="1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</row>
    <row r="224" spans="1:16" s="1" customFormat="1" ht="19.7" customHeight="1" x14ac:dyDescent="0.2">
      <c r="A224" s="4" t="s">
        <v>32</v>
      </c>
      <c r="B224" s="4" t="s">
        <v>102</v>
      </c>
      <c r="C224" s="35">
        <v>4020050000</v>
      </c>
      <c r="D224" s="13" t="s">
        <v>358</v>
      </c>
      <c r="E224" s="36" t="s">
        <v>139</v>
      </c>
      <c r="F224" s="13" t="s">
        <v>140</v>
      </c>
      <c r="H224" s="5">
        <v>1530.46</v>
      </c>
      <c r="I224" s="5">
        <v>810.28</v>
      </c>
      <c r="J224" s="5">
        <v>720.18</v>
      </c>
      <c r="K224" s="6">
        <v>0.88880387026706797</v>
      </c>
      <c r="M224" s="5">
        <v>23218.98</v>
      </c>
      <c r="N224" s="7">
        <v>-77369.179999999993</v>
      </c>
      <c r="O224" s="5">
        <v>100588.16</v>
      </c>
      <c r="P224" s="6">
        <v>-1.30010632140602</v>
      </c>
    </row>
    <row r="225" spans="1:16" s="1" customFormat="1" ht="19.7" customHeight="1" x14ac:dyDescent="0.2">
      <c r="A225" s="37"/>
      <c r="B225" s="37"/>
      <c r="C225" s="38"/>
      <c r="D225" s="16"/>
      <c r="E225" s="38"/>
      <c r="F225" s="8" t="s">
        <v>359</v>
      </c>
      <c r="G225" s="9"/>
      <c r="H225" s="10">
        <v>1530.46</v>
      </c>
      <c r="I225" s="10">
        <v>810.28</v>
      </c>
      <c r="J225" s="10">
        <v>720.18</v>
      </c>
      <c r="K225" s="12">
        <v>0.88880387026706797</v>
      </c>
      <c r="L225" s="9"/>
      <c r="M225" s="10">
        <v>23218.98</v>
      </c>
      <c r="N225" s="11">
        <v>-77369.179999999993</v>
      </c>
      <c r="O225" s="10">
        <v>100588.16</v>
      </c>
      <c r="P225" s="12">
        <v>-1.30010632140602</v>
      </c>
    </row>
    <row r="226" spans="1:16" s="1" customFormat="1" ht="11.1" customHeight="1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</row>
    <row r="227" spans="1:16" s="1" customFormat="1" ht="19.7" customHeight="1" x14ac:dyDescent="0.2">
      <c r="A227" s="4" t="s">
        <v>32</v>
      </c>
      <c r="B227" s="4" t="s">
        <v>103</v>
      </c>
      <c r="C227" s="35">
        <v>4530160000</v>
      </c>
      <c r="D227" s="13" t="s">
        <v>360</v>
      </c>
      <c r="E227" s="36" t="s">
        <v>191</v>
      </c>
      <c r="F227" s="13" t="s">
        <v>192</v>
      </c>
      <c r="H227" s="5">
        <v>37615.25</v>
      </c>
      <c r="I227" s="5">
        <v>26534.65</v>
      </c>
      <c r="J227" s="5">
        <v>11080.6</v>
      </c>
      <c r="K227" s="6">
        <v>0.41758983065538802</v>
      </c>
      <c r="M227" s="5">
        <v>363556.92</v>
      </c>
      <c r="N227" s="5">
        <v>394327.94</v>
      </c>
      <c r="O227" s="7">
        <v>-30771.020000000099</v>
      </c>
      <c r="P227" s="6">
        <v>-7.8034085030850395E-2</v>
      </c>
    </row>
    <row r="228" spans="1:16" s="1" customFormat="1" ht="19.7" customHeight="1" x14ac:dyDescent="0.2">
      <c r="A228" s="37"/>
      <c r="B228" s="37"/>
      <c r="C228" s="38"/>
      <c r="D228" s="16"/>
      <c r="E228" s="38"/>
      <c r="F228" s="8" t="s">
        <v>361</v>
      </c>
      <c r="G228" s="9"/>
      <c r="H228" s="10">
        <v>37615.25</v>
      </c>
      <c r="I228" s="10">
        <v>26534.65</v>
      </c>
      <c r="J228" s="10">
        <v>11080.6</v>
      </c>
      <c r="K228" s="12">
        <v>0.41758983065538802</v>
      </c>
      <c r="L228" s="9"/>
      <c r="M228" s="10">
        <v>363556.92</v>
      </c>
      <c r="N228" s="10">
        <v>394327.94</v>
      </c>
      <c r="O228" s="11">
        <v>-30771.020000000099</v>
      </c>
      <c r="P228" s="12">
        <v>-7.8034085030850395E-2</v>
      </c>
    </row>
    <row r="229" spans="1:16" s="1" customFormat="1" ht="11.1" customHeight="1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</row>
    <row r="230" spans="1:16" s="1" customFormat="1" ht="19.7" customHeight="1" x14ac:dyDescent="0.2">
      <c r="A230" s="4" t="s">
        <v>32</v>
      </c>
      <c r="B230" s="4" t="s">
        <v>104</v>
      </c>
      <c r="C230" s="35">
        <v>4890230000</v>
      </c>
      <c r="D230" s="13" t="s">
        <v>362</v>
      </c>
      <c r="E230" s="36" t="s">
        <v>277</v>
      </c>
      <c r="F230" s="13" t="s">
        <v>278</v>
      </c>
      <c r="H230" s="5"/>
      <c r="I230" s="5"/>
      <c r="J230" s="5"/>
      <c r="K230" s="6"/>
      <c r="M230" s="5"/>
      <c r="N230" s="5">
        <v>1830.26</v>
      </c>
      <c r="O230" s="7">
        <v>-1830.26</v>
      </c>
      <c r="P230" s="6">
        <v>-1</v>
      </c>
    </row>
    <row r="231" spans="1:16" s="1" customFormat="1" ht="19.7" customHeight="1" x14ac:dyDescent="0.2">
      <c r="A231" s="4" t="s">
        <v>32</v>
      </c>
      <c r="B231" s="4" t="s">
        <v>104</v>
      </c>
      <c r="C231" s="35">
        <v>4890230000</v>
      </c>
      <c r="D231" s="13" t="s">
        <v>362</v>
      </c>
      <c r="E231" s="36" t="s">
        <v>264</v>
      </c>
      <c r="F231" s="13" t="s">
        <v>265</v>
      </c>
      <c r="H231" s="5"/>
      <c r="I231" s="5"/>
      <c r="J231" s="5"/>
      <c r="K231" s="6"/>
      <c r="M231" s="5"/>
      <c r="N231" s="7">
        <v>-578805.82999999996</v>
      </c>
      <c r="O231" s="5">
        <v>578805.82999999996</v>
      </c>
      <c r="P231" s="6">
        <v>-1</v>
      </c>
    </row>
    <row r="232" spans="1:16" s="1" customFormat="1" ht="19.7" customHeight="1" x14ac:dyDescent="0.2">
      <c r="A232" s="4" t="s">
        <v>32</v>
      </c>
      <c r="B232" s="4" t="s">
        <v>104</v>
      </c>
      <c r="C232" s="35">
        <v>4890230000</v>
      </c>
      <c r="D232" s="13" t="s">
        <v>362</v>
      </c>
      <c r="E232" s="36" t="s">
        <v>139</v>
      </c>
      <c r="F232" s="13" t="s">
        <v>140</v>
      </c>
      <c r="H232" s="5"/>
      <c r="I232" s="5"/>
      <c r="J232" s="5"/>
      <c r="K232" s="6"/>
      <c r="M232" s="5"/>
      <c r="N232" s="5">
        <v>24866.62</v>
      </c>
      <c r="O232" s="7">
        <v>-24866.62</v>
      </c>
      <c r="P232" s="6">
        <v>-1</v>
      </c>
    </row>
    <row r="233" spans="1:16" s="1" customFormat="1" ht="19.7" customHeight="1" x14ac:dyDescent="0.2">
      <c r="A233" s="4" t="s">
        <v>32</v>
      </c>
      <c r="B233" s="4" t="s">
        <v>104</v>
      </c>
      <c r="C233" s="35">
        <v>4890230001</v>
      </c>
      <c r="D233" s="13" t="s">
        <v>363</v>
      </c>
      <c r="E233" s="36" t="s">
        <v>178</v>
      </c>
      <c r="F233" s="13" t="s">
        <v>179</v>
      </c>
      <c r="H233" s="5"/>
      <c r="I233" s="5"/>
      <c r="J233" s="5"/>
      <c r="K233" s="6"/>
      <c r="M233" s="5">
        <v>3000</v>
      </c>
      <c r="N233" s="5"/>
      <c r="O233" s="5">
        <v>3000</v>
      </c>
      <c r="P233" s="6"/>
    </row>
    <row r="234" spans="1:16" s="1" customFormat="1" ht="19.7" customHeight="1" x14ac:dyDescent="0.2">
      <c r="A234" s="4" t="s">
        <v>32</v>
      </c>
      <c r="B234" s="4" t="s">
        <v>104</v>
      </c>
      <c r="C234" s="35">
        <v>4890230001</v>
      </c>
      <c r="D234" s="13" t="s">
        <v>363</v>
      </c>
      <c r="E234" s="36" t="s">
        <v>160</v>
      </c>
      <c r="F234" s="13" t="s">
        <v>161</v>
      </c>
      <c r="H234" s="5"/>
      <c r="I234" s="7">
        <v>-223658.16</v>
      </c>
      <c r="J234" s="5">
        <v>223658.16</v>
      </c>
      <c r="K234" s="6">
        <v>-1</v>
      </c>
      <c r="M234" s="5"/>
      <c r="N234" s="7">
        <v>-262357.96000000002</v>
      </c>
      <c r="O234" s="5">
        <v>262357.96000000002</v>
      </c>
      <c r="P234" s="6">
        <v>-1</v>
      </c>
    </row>
    <row r="235" spans="1:16" s="1" customFormat="1" ht="19.7" customHeight="1" x14ac:dyDescent="0.2">
      <c r="A235" s="37"/>
      <c r="B235" s="37"/>
      <c r="C235" s="38"/>
      <c r="D235" s="16"/>
      <c r="E235" s="38"/>
      <c r="F235" s="8" t="s">
        <v>364</v>
      </c>
      <c r="G235" s="9"/>
      <c r="H235" s="10"/>
      <c r="I235" s="11">
        <v>-223658.16</v>
      </c>
      <c r="J235" s="10">
        <v>223658.16</v>
      </c>
      <c r="K235" s="12">
        <v>-1</v>
      </c>
      <c r="L235" s="9"/>
      <c r="M235" s="10">
        <v>3000</v>
      </c>
      <c r="N235" s="11">
        <v>-814466.91</v>
      </c>
      <c r="O235" s="10">
        <v>817466.91</v>
      </c>
      <c r="P235" s="12">
        <v>-1.0036833908942999</v>
      </c>
    </row>
    <row r="236" spans="1:16" s="1" customFormat="1" ht="11.1" customHeight="1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</row>
    <row r="237" spans="1:16" s="1" customFormat="1" ht="19.7" customHeight="1" x14ac:dyDescent="0.2">
      <c r="A237" s="4" t="s">
        <v>32</v>
      </c>
      <c r="B237" s="4" t="s">
        <v>105</v>
      </c>
      <c r="C237" s="35">
        <v>4230030000</v>
      </c>
      <c r="D237" s="13" t="s">
        <v>365</v>
      </c>
      <c r="E237" s="36" t="s">
        <v>191</v>
      </c>
      <c r="F237" s="13" t="s">
        <v>192</v>
      </c>
      <c r="H237" s="7">
        <v>-138089.31</v>
      </c>
      <c r="I237" s="7">
        <v>-220262.35</v>
      </c>
      <c r="J237" s="5">
        <v>82173.039999999994</v>
      </c>
      <c r="K237" s="6">
        <v>-0.373068933478645</v>
      </c>
      <c r="M237" s="5">
        <v>11677722.09</v>
      </c>
      <c r="N237" s="5">
        <v>9948276.4600000009</v>
      </c>
      <c r="O237" s="5">
        <v>1729445.63</v>
      </c>
      <c r="P237" s="6">
        <v>0.17384374438665301</v>
      </c>
    </row>
    <row r="238" spans="1:16" s="1" customFormat="1" ht="19.7" customHeight="1" x14ac:dyDescent="0.2">
      <c r="A238" s="37"/>
      <c r="B238" s="37"/>
      <c r="C238" s="38"/>
      <c r="D238" s="16"/>
      <c r="E238" s="38"/>
      <c r="F238" s="8" t="s">
        <v>366</v>
      </c>
      <c r="G238" s="9"/>
      <c r="H238" s="11">
        <v>-138089.31</v>
      </c>
      <c r="I238" s="11">
        <v>-220262.35</v>
      </c>
      <c r="J238" s="10">
        <v>82173.039999999994</v>
      </c>
      <c r="K238" s="12">
        <v>-0.373068933478645</v>
      </c>
      <c r="L238" s="9"/>
      <c r="M238" s="10">
        <v>11677722.09</v>
      </c>
      <c r="N238" s="10">
        <v>9948276.4600000009</v>
      </c>
      <c r="O238" s="10">
        <v>1729445.63</v>
      </c>
      <c r="P238" s="12">
        <v>0.17384374438665301</v>
      </c>
    </row>
    <row r="239" spans="1:16" s="1" customFormat="1" ht="11.1" customHeight="1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</row>
    <row r="240" spans="1:16" s="1" customFormat="1" ht="19.7" customHeight="1" x14ac:dyDescent="0.2">
      <c r="A240" s="37"/>
      <c r="B240" s="37"/>
      <c r="C240" s="38"/>
      <c r="D240" s="16"/>
      <c r="E240" s="38"/>
      <c r="F240" s="8" t="s">
        <v>107</v>
      </c>
      <c r="G240" s="9"/>
      <c r="H240" s="10">
        <v>871528.95</v>
      </c>
      <c r="I240" s="10">
        <v>635717.53</v>
      </c>
      <c r="J240" s="10">
        <v>235811.42</v>
      </c>
      <c r="K240" s="12"/>
      <c r="L240" s="9"/>
      <c r="M240" s="10">
        <v>19448881.989999998</v>
      </c>
      <c r="N240" s="10">
        <v>16325686.789999999</v>
      </c>
      <c r="O240" s="10">
        <v>3123195.2</v>
      </c>
      <c r="P240" s="12">
        <v>0.19130559345981399</v>
      </c>
    </row>
  </sheetData>
  <pageMargins left="0.25" right="0.25" top="0.5" bottom="0.75" header="0.3" footer="0.3"/>
  <pageSetup scale="64" fitToHeight="0" orientation="landscape" r:id="rId1"/>
  <headerFooter scaleWithDoc="0" alignWithMargins="0">
    <oddFooter>&amp;L&amp;8Page &amp;P of &amp;N&amp;R&amp;8&amp;D
&amp;F
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General Fund Revenue Summary</vt:lpstr>
      <vt:lpstr>General Fund Revenue</vt:lpstr>
      <vt:lpstr>Income Tax Details</vt:lpstr>
      <vt:lpstr>Other Funds Revenue</vt:lpstr>
      <vt:lpstr>GF Other Source Revenue Detail</vt:lpstr>
      <vt:lpstr>'GF Other Source Revenue Detail'!Print_Area</vt:lpstr>
      <vt:lpstr>'General Fund Revenue'!Print_Titles</vt:lpstr>
      <vt:lpstr>'GF Other Source Revenue Detail'!Print_Titles</vt:lpstr>
      <vt:lpstr>'Other Funds Revenue'!Print_Titles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Stigamier, Kelly</cp:lastModifiedBy>
  <cp:lastPrinted>2025-03-11T18:06:45Z</cp:lastPrinted>
  <dcterms:created xsi:type="dcterms:W3CDTF">2025-03-11T11:05:13Z</dcterms:created>
  <dcterms:modified xsi:type="dcterms:W3CDTF">2025-03-11T20:02:35Z</dcterms:modified>
</cp:coreProperties>
</file>