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SAccounting\Monthly Reports Revenue- CG\Fiscal Year 2025\FM07\"/>
    </mc:Choice>
  </mc:AlternateContent>
  <xr:revisionPtr revIDLastSave="0" documentId="13_ncr:1_{ACB31AD2-B20B-44C5-9F9E-F9DCF5A8358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General Fund Revenue Summary" sheetId="1" r:id="rId1"/>
    <sheet name="General Fund Revenue" sheetId="2" r:id="rId2"/>
    <sheet name="Income Tax Details" sheetId="3" r:id="rId3"/>
    <sheet name="Other Funds Revenue" sheetId="4" r:id="rId4"/>
    <sheet name="GF ORS Detail" sheetId="5" r:id="rId5"/>
  </sheets>
  <definedNames>
    <definedName name="_xlnm.Print_Area" localSheetId="4">'GF ORS Detail'!$A$1:$P$235</definedName>
    <definedName name="_xlnm.Print_Titles" localSheetId="1">'General Fund Revenue'!$1:$1</definedName>
    <definedName name="_xlnm.Print_Titles" localSheetId="4">'GF ORS Detail'!$1:$1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 l="1"/>
  <c r="D14" i="3"/>
  <c r="B14" i="3"/>
  <c r="H14" i="3" l="1"/>
  <c r="I14" i="3" s="1"/>
  <c r="G14" i="3"/>
  <c r="J13" i="3"/>
  <c r="I13" i="3"/>
  <c r="J12" i="3"/>
  <c r="I12" i="3"/>
  <c r="E13" i="3"/>
  <c r="D13" i="3"/>
  <c r="E12" i="3"/>
  <c r="D12" i="3"/>
  <c r="J14" i="3" l="1"/>
  <c r="E14" i="3"/>
</calcChain>
</file>

<file path=xl/sharedStrings.xml><?xml version="1.0" encoding="utf-8"?>
<sst xmlns="http://schemas.openxmlformats.org/spreadsheetml/2006/main" count="1365" uniqueCount="366">
  <si>
    <t>General Fund Revenue</t>
  </si>
  <si>
    <t>$ Change</t>
  </si>
  <si>
    <t>% Change</t>
  </si>
  <si>
    <t xml:space="preserve"> Actual FY2025</t>
  </si>
  <si>
    <t>Actual  FY2024</t>
  </si>
  <si>
    <t>Sales and Use Tax</t>
  </si>
  <si>
    <t>Individual Income Tax</t>
  </si>
  <si>
    <t>Corporate Income Tax</t>
  </si>
  <si>
    <t>Insurance Tax</t>
  </si>
  <si>
    <t>Admissions Tax</t>
  </si>
  <si>
    <t>Alcoholic Liq Tax</t>
  </si>
  <si>
    <t>Bank Tax</t>
  </si>
  <si>
    <t>Beer and Wine Tax</t>
  </si>
  <si>
    <t>Business Filing Fees</t>
  </si>
  <si>
    <t>Circuit &amp; Family Ct Fines</t>
  </si>
  <si>
    <t>Corporate License Tax</t>
  </si>
  <si>
    <t>Deed Recording Fees</t>
  </si>
  <si>
    <t>Earned on Investments</t>
  </si>
  <si>
    <t>Indirect Cost Recoveries</t>
  </si>
  <si>
    <t>Motor Vehicle Licenses</t>
  </si>
  <si>
    <t>Nursing Home Fees</t>
  </si>
  <si>
    <t>Parole and Probation Fees</t>
  </si>
  <si>
    <t>Private Car Lines Tax</t>
  </si>
  <si>
    <t>Purchasing Card Rebates</t>
  </si>
  <si>
    <t>Savings and Loan Assoc. Tax</t>
  </si>
  <si>
    <t>Security Dealer Fees</t>
  </si>
  <si>
    <t>Tobacco Tax</t>
  </si>
  <si>
    <t>Unclaimed Property</t>
  </si>
  <si>
    <t>Work Comp Ins Tax</t>
  </si>
  <si>
    <t>Other Source Revenues</t>
  </si>
  <si>
    <t>Total:</t>
  </si>
  <si>
    <t>Revenue Sub-Categories</t>
  </si>
  <si>
    <t>Casual Excise Tax</t>
  </si>
  <si>
    <t>Sales and Use</t>
  </si>
  <si>
    <t>Sales and Use - 5% Sales Tax</t>
  </si>
  <si>
    <t>Sales and Use - 6% Sales Tax</t>
  </si>
  <si>
    <t>Sales and Use - 6% Use Tax</t>
  </si>
  <si>
    <t>Sales and Use - Max Tax</t>
  </si>
  <si>
    <t>Sales and Use - Auto Tax</t>
  </si>
  <si>
    <t>IIT - Payments &amp; Refunds</t>
  </si>
  <si>
    <t>IIT - Declarations</t>
  </si>
  <si>
    <t>IIT - Withholdings</t>
  </si>
  <si>
    <t>Individual Income Tax Transfer</t>
  </si>
  <si>
    <t>Tax Relief Trust Fund Transfer</t>
  </si>
  <si>
    <t>CIT - Declarations</t>
  </si>
  <si>
    <t>CIT - Payments &amp; Refunds</t>
  </si>
  <si>
    <t>CIT - Withholdings Corporate</t>
  </si>
  <si>
    <t>CIT - Withholdings Partnership</t>
  </si>
  <si>
    <t>Biennial Ins License Tax</t>
  </si>
  <si>
    <t>Biennial Ins Premium Tax</t>
  </si>
  <si>
    <t>Other Ins License Tax</t>
  </si>
  <si>
    <t>Other Retaliatory &amp; Other</t>
  </si>
  <si>
    <t>Insurance - Brokers Prem Tax</t>
  </si>
  <si>
    <t>Insurance - Fire Dept Prem Tax</t>
  </si>
  <si>
    <t>Insurance - Fire Ins Prem Tax</t>
  </si>
  <si>
    <t>Insurance - Premiums Tax</t>
  </si>
  <si>
    <t>Alcoholic Liq by Drink Tax</t>
  </si>
  <si>
    <t>ALC License &amp; Fees</t>
  </si>
  <si>
    <t>ALC Fines</t>
  </si>
  <si>
    <t>Bank Tax - Declarations</t>
  </si>
  <si>
    <t>Beer &amp; Wine Tax</t>
  </si>
  <si>
    <t>Beer Lic &amp; Fees</t>
  </si>
  <si>
    <t>Beer &amp; Wine Fines</t>
  </si>
  <si>
    <t>BFF Domestic</t>
  </si>
  <si>
    <t>BFF Foreign</t>
  </si>
  <si>
    <t>Uniform Commercial Code Fee</t>
  </si>
  <si>
    <t>CLT Domestic</t>
  </si>
  <si>
    <t>CLT Utilities</t>
  </si>
  <si>
    <t>Earnings on Investments</t>
  </si>
  <si>
    <t>IDC Recoveries</t>
  </si>
  <si>
    <t>Motor Vehicle Licenses - Personal Fee</t>
  </si>
  <si>
    <t>Motor Vehicle Licenses - Lic Plte Trans Fee</t>
  </si>
  <si>
    <t>Motor Vehicle Licenses - Title Fee</t>
  </si>
  <si>
    <t>Savings and Loan Assoc. Declarations</t>
  </si>
  <si>
    <t>Tobacco Tax - License Tax</t>
  </si>
  <si>
    <t>Tobacco Tax - Fines &amp; Forfeiture</t>
  </si>
  <si>
    <t>Tobacco Tax - Cigarette Stamps</t>
  </si>
  <si>
    <t>Tobacco Tax - Tobacco Products</t>
  </si>
  <si>
    <t>WC Insolvency Fund</t>
  </si>
  <si>
    <t>WC Insurance Tax</t>
  </si>
  <si>
    <t>Bingo Tax</t>
  </si>
  <si>
    <t>Certificate of Need Filing Fees</t>
  </si>
  <si>
    <t>Coin-Operated Devices</t>
  </si>
  <si>
    <t>Debt Service Transfers</t>
  </si>
  <si>
    <t>Fireworks Licenses</t>
  </si>
  <si>
    <t>Hazardous Waste Incineration Fee</t>
  </si>
  <si>
    <t>Hazardous Waste Violation Penalty</t>
  </si>
  <si>
    <t>Hospital License Fee</t>
  </si>
  <si>
    <t>Labor Safety Act Fine</t>
  </si>
  <si>
    <t>License Private Detective/Security</t>
  </si>
  <si>
    <t>Miscellaneous Fee</t>
  </si>
  <si>
    <t>Miscellaneous Revenue</t>
  </si>
  <si>
    <t>Nonionizing Radiation Fee</t>
  </si>
  <si>
    <t>Notary Public Fee</t>
  </si>
  <si>
    <t>Pollution Control Act Fines</t>
  </si>
  <si>
    <t>Refund Prior Year Expenditures</t>
  </si>
  <si>
    <t>Refund Prior Year Revenue</t>
  </si>
  <si>
    <t>Retailers License Tax</t>
  </si>
  <si>
    <t>Revenue Bond Proposal Fee</t>
  </si>
  <si>
    <t>Surcharge on Vehicle Rentals</t>
  </si>
  <si>
    <t>Surety Bond Deposit</t>
  </si>
  <si>
    <t>Transfers and Other Deductions</t>
  </si>
  <si>
    <t>Uncashed Checks</t>
  </si>
  <si>
    <t>Residual Items</t>
  </si>
  <si>
    <t>Grand Total:</t>
  </si>
  <si>
    <t>Income Tax</t>
  </si>
  <si>
    <t>Income Tax Withholdings</t>
  </si>
  <si>
    <t>Income Tax Non-Withholdings</t>
  </si>
  <si>
    <t>Income Tax Refunds</t>
  </si>
  <si>
    <t>Other Funds Revenue</t>
  </si>
  <si>
    <t>Accommodations Tax</t>
  </si>
  <si>
    <t xml:space="preserve"> Total:</t>
  </si>
  <si>
    <t>Admissions Tax Transfer to PRT - Motion Picture</t>
  </si>
  <si>
    <t>Cigarette Tax Surcharge</t>
  </si>
  <si>
    <t>E160 (STO) AFS-SC Housing Trust</t>
  </si>
  <si>
    <t>P240 (DNR) Heritage Land Trust</t>
  </si>
  <si>
    <t>Education Improvement Act Fund</t>
  </si>
  <si>
    <t>Infastructure Maintenance Fund</t>
  </si>
  <si>
    <t>Education Improvement Act Fund Interest</t>
  </si>
  <si>
    <t>Electric Power Tax Transfer</t>
  </si>
  <si>
    <t>Strategic Highway Program</t>
  </si>
  <si>
    <t>#DIV/0</t>
  </si>
  <si>
    <t>Homestead Exemption Fund Revenue</t>
  </si>
  <si>
    <t>Homestead Exemption Fund Revenue Interest</t>
  </si>
  <si>
    <t>Lottery Revenue</t>
  </si>
  <si>
    <t>Investment Earnings</t>
  </si>
  <si>
    <t>Proceeds</t>
  </si>
  <si>
    <t>Unclaimed Prizes</t>
  </si>
  <si>
    <t>Petroleum Inspection Tax Transfer</t>
  </si>
  <si>
    <t>Smoking Prevention Cessation Trust Revenue</t>
  </si>
  <si>
    <t>G/L Account</t>
  </si>
  <si>
    <t>G/L Account Name</t>
  </si>
  <si>
    <t>Agency Code</t>
  </si>
  <si>
    <t>Agency Name</t>
  </si>
  <si>
    <t>ADMISSION TAX-BINGO</t>
  </si>
  <si>
    <t>R440</t>
  </si>
  <si>
    <t>DEPARTMENT OF REVENUE</t>
  </si>
  <si>
    <t>ADM TAX-BINGO-PAPER</t>
  </si>
  <si>
    <t>ADM TAX-BINGO-VIOL</t>
  </si>
  <si>
    <t>BINGO LICENSE</t>
  </si>
  <si>
    <t>CERT OF NEED FILING</t>
  </si>
  <si>
    <t>J040</t>
  </si>
  <si>
    <t>HEALTH &amp; ENVIRON CNTL DEPT</t>
  </si>
  <si>
    <t>J060</t>
  </si>
  <si>
    <t>DEPARTMENT OF PUBLIC HEALTH</t>
  </si>
  <si>
    <t>COIN OP DEVICES LIC</t>
  </si>
  <si>
    <t>COIN OP DEVICES PEN</t>
  </si>
  <si>
    <t>COIN OP DEV VID POKE</t>
  </si>
  <si>
    <t>LOAN PRINPL REPYMNT</t>
  </si>
  <si>
    <t>F300</t>
  </si>
  <si>
    <t>STATEWIDE EMPLOYEE BENEFITS</t>
  </si>
  <si>
    <t>FIREWORKS LICENSES</t>
  </si>
  <si>
    <t>R360</t>
  </si>
  <si>
    <t>DEPT OF LABOR,LICENSING,&amp; REGU</t>
  </si>
  <si>
    <t>HAZ WASTE INCIN FEE</t>
  </si>
  <si>
    <t>P500</t>
  </si>
  <si>
    <t>DEPT OF ENVIRONMENTAL SERVICES</t>
  </si>
  <si>
    <t>HAZ WASTE VIOL PNLTY</t>
  </si>
  <si>
    <t>HOSPITAL LICENSE FEE</t>
  </si>
  <si>
    <t>LABOR SAFTY ACT FINE</t>
  </si>
  <si>
    <t>LIC-PRIV DET/SEC FEE</t>
  </si>
  <si>
    <t>D100</t>
  </si>
  <si>
    <t>GOVERNORS OFF-SLED</t>
  </si>
  <si>
    <t>MISCELLANEOUS FEE</t>
  </si>
  <si>
    <t>E080</t>
  </si>
  <si>
    <t>SECRETARY OF STATE</t>
  </si>
  <si>
    <t>P160</t>
  </si>
  <si>
    <t>AGRICULTURE DEPARTMENT</t>
  </si>
  <si>
    <t>R200</t>
  </si>
  <si>
    <t>INSURANCE DEPARTMENT</t>
  </si>
  <si>
    <t>R400</t>
  </si>
  <si>
    <t>DEPARTMENT OF MOTOR VEHICLES</t>
  </si>
  <si>
    <t>MISC FEES FOIA REQ</t>
  </si>
  <si>
    <t>R280</t>
  </si>
  <si>
    <t>CONSUMER AFFAIRS COMM</t>
  </si>
  <si>
    <t>MISC REVENUE</t>
  </si>
  <si>
    <t>E160</t>
  </si>
  <si>
    <t>STATE TREASURERS OFFICE</t>
  </si>
  <si>
    <t>E200</t>
  </si>
  <si>
    <t>ATTORNEY GENERAL</t>
  </si>
  <si>
    <t>NONION RADIATION FEE</t>
  </si>
  <si>
    <t>NOTARY PUBLIC FEE</t>
  </si>
  <si>
    <t>POLL CNTRL ACT FINE</t>
  </si>
  <si>
    <t>REFUND PYR EXP</t>
  </si>
  <si>
    <t>A010</t>
  </si>
  <si>
    <t>LEG DEPT-THE SENATE</t>
  </si>
  <si>
    <t>A050</t>
  </si>
  <si>
    <t>LEG DEPT-HOUSE OF REPRE</t>
  </si>
  <si>
    <t>D500</t>
  </si>
  <si>
    <t>DEPARTMENT OF ADMINISTRATION</t>
  </si>
  <si>
    <t>E120</t>
  </si>
  <si>
    <t>COMPTROLLER GENERAL</t>
  </si>
  <si>
    <t>E210</t>
  </si>
  <si>
    <t>SC COMM ON PROSECUTION COORDIN</t>
  </si>
  <si>
    <t>E230</t>
  </si>
  <si>
    <t>COMMISSION ON INDIGENT DEFENSE</t>
  </si>
  <si>
    <t>E240</t>
  </si>
  <si>
    <t>ADJUTANT GENERAL</t>
  </si>
  <si>
    <t>E280</t>
  </si>
  <si>
    <t>ELECTION COMMISSION</t>
  </si>
  <si>
    <t>E500</t>
  </si>
  <si>
    <t>REVENUE AND FISCAL AFFAIRS OFF</t>
  </si>
  <si>
    <t>H060</t>
  </si>
  <si>
    <t>HIGHER ED TUITION GRANT COMM</t>
  </si>
  <si>
    <t>H590</t>
  </si>
  <si>
    <t>TECH &amp; COMP EDUC BD</t>
  </si>
  <si>
    <t>H630</t>
  </si>
  <si>
    <t>EDUCATION DEPARTMENT</t>
  </si>
  <si>
    <t>H650</t>
  </si>
  <si>
    <t>GOV SCH FOR SCIENCE &amp; MATH</t>
  </si>
  <si>
    <t>H670</t>
  </si>
  <si>
    <t>EDUCATIONAL TELEVISION COM</t>
  </si>
  <si>
    <t>H710</t>
  </si>
  <si>
    <t>WIL LOU GRAY OPPORTUN SCH</t>
  </si>
  <si>
    <t>H730</t>
  </si>
  <si>
    <t>VOCATIONAL REHABILITATION</t>
  </si>
  <si>
    <t>H750</t>
  </si>
  <si>
    <t>DEAF &amp; BLIND SCHOOL</t>
  </si>
  <si>
    <t>H910</t>
  </si>
  <si>
    <t>ARTS COMMISSION</t>
  </si>
  <si>
    <t>J020</t>
  </si>
  <si>
    <t>DEPT OF HEALTH &amp; HUMAN SERVICE</t>
  </si>
  <si>
    <t>J120</t>
  </si>
  <si>
    <t>MENTAL HEALTH DEPT</t>
  </si>
  <si>
    <t>J160</t>
  </si>
  <si>
    <t>DEPT OF DISABILITIES &amp; SPECIAL</t>
  </si>
  <si>
    <t>L040</t>
  </si>
  <si>
    <t>SOCIAL SERVICES DEPT</t>
  </si>
  <si>
    <t>L060</t>
  </si>
  <si>
    <t>DEPARTMENT ON AGING</t>
  </si>
  <si>
    <t>L120</t>
  </si>
  <si>
    <t>GOV SCH OF AGRICULTURE AT JDLH</t>
  </si>
  <si>
    <t>L240</t>
  </si>
  <si>
    <t>BLIND COMMISSION</t>
  </si>
  <si>
    <t>N040</t>
  </si>
  <si>
    <t>CORRECTIONS DEPARTMENT</t>
  </si>
  <si>
    <t>N080</t>
  </si>
  <si>
    <t>PROBATION PAROLE &amp; PARDON SERV</t>
  </si>
  <si>
    <t>N120</t>
  </si>
  <si>
    <t>DEPT OF JUVENILE JUSTICE</t>
  </si>
  <si>
    <t>N200</t>
  </si>
  <si>
    <t>LAW ENFORCEMENT TRN COUNCIL</t>
  </si>
  <si>
    <t>P120</t>
  </si>
  <si>
    <t>FORESTRY COMMISSION</t>
  </si>
  <si>
    <t>P240</t>
  </si>
  <si>
    <t>DEPT OF NATURAL RESOURCES</t>
  </si>
  <si>
    <t>P260</t>
  </si>
  <si>
    <t>SEA GRANT CONSORTIUM</t>
  </si>
  <si>
    <t>P320</t>
  </si>
  <si>
    <t>DEPARTMENT OF COMMERCE</t>
  </si>
  <si>
    <t>U300</t>
  </si>
  <si>
    <t>SC AERONAUTICS</t>
  </si>
  <si>
    <t>CR BALANCE REFUNDS</t>
  </si>
  <si>
    <t>RE PRI YR EXP CS SRV</t>
  </si>
  <si>
    <t>REPR YR EXP CONT SRV</t>
  </si>
  <si>
    <t>REF PR YR EXP SUP</t>
  </si>
  <si>
    <t>REF PR YR EXP TRAV</t>
  </si>
  <si>
    <t>D050</t>
  </si>
  <si>
    <t>GOVERNORS OFF-E C OF S</t>
  </si>
  <si>
    <t>H640</t>
  </si>
  <si>
    <t>GOV SCH FOR ARTS &amp; HUMANITIES</t>
  </si>
  <si>
    <t>L080</t>
  </si>
  <si>
    <t>DEPT OF CHILDREN'S ADVOCACY</t>
  </si>
  <si>
    <t>REF PR YR EXP OTH</t>
  </si>
  <si>
    <t>H030</t>
  </si>
  <si>
    <t>HIGHER EDUCATION COMM</t>
  </si>
  <si>
    <t>REF PR YR EXP PTY CA</t>
  </si>
  <si>
    <t>REF PR YR EXP PAYRL</t>
  </si>
  <si>
    <t>REF PR YR EXP CLAIM</t>
  </si>
  <si>
    <t>REFUND PYR REV</t>
  </si>
  <si>
    <t>RETAILERS-NEW LIC</t>
  </si>
  <si>
    <t>REV BOND PROP FEE</t>
  </si>
  <si>
    <t>E550</t>
  </si>
  <si>
    <t>STATE FISCAL ACCT AUTHORITY</t>
  </si>
  <si>
    <t>SURCHG-RENTAL CAR</t>
  </si>
  <si>
    <t>SURETY BOND DEPOSIT</t>
  </si>
  <si>
    <t>NON-REC TRNS OTHR FD</t>
  </si>
  <si>
    <t>RECURRNG TRNS-OTH FD</t>
  </si>
  <si>
    <t>UNCLAIMED CHECKS</t>
  </si>
  <si>
    <t>PUB SERV ASSESS TAX</t>
  </si>
  <si>
    <t>RETURNED CHECK FEE</t>
  </si>
  <si>
    <t>MONEY SERVICES FEE</t>
  </si>
  <si>
    <t>EMPLOYMENT AGCY LIC</t>
  </si>
  <si>
    <t>BUS OPP SELLERS LIC</t>
  </si>
  <si>
    <t>ST ISS CERT OF FRANC</t>
  </si>
  <si>
    <t>LAB CERTIFICATIN FEE</t>
  </si>
  <si>
    <t>EQC WSTEWTER PLN MOD</t>
  </si>
  <si>
    <t>MINING PERMIT FEE</t>
  </si>
  <si>
    <t>SATE CONSTABLE LIC</t>
  </si>
  <si>
    <t>BAIL BONDSMAN LIC</t>
  </si>
  <si>
    <t>EXPLOSIVE USE PERMIT</t>
  </si>
  <si>
    <t>UNFAIR TRD PRAC PNTY</t>
  </si>
  <si>
    <t>PUBLIC CHARIT FINE</t>
  </si>
  <si>
    <t>SAFE DRK WATER FINE</t>
  </si>
  <si>
    <t>HOSP &amp; NRSG HM PNLTY</t>
  </si>
  <si>
    <t>CIVIL MONETARY PEN</t>
  </si>
  <si>
    <t>RADIOACT WST  PNLTY</t>
  </si>
  <si>
    <t>CSTAL Z MGT PL PNLTY</t>
  </si>
  <si>
    <t>WAGE CLAIM VIOL FINE</t>
  </si>
  <si>
    <t>PRO/OCC VIOL FINE</t>
  </si>
  <si>
    <t>LATE FILING PENALTY</t>
  </si>
  <si>
    <t>CONVICTION SURCHARGE</t>
  </si>
  <si>
    <t>TRAF ED PROG APP MAG</t>
  </si>
  <si>
    <t>TRAF ED PROG APP MUN</t>
  </si>
  <si>
    <t>PEN VIOL DEPT RULES</t>
  </si>
  <si>
    <t>POWER COMMISSION FEE</t>
  </si>
  <si>
    <t>PARKING FEE</t>
  </si>
  <si>
    <t>HLTH REG LIC/PER FEE</t>
  </si>
  <si>
    <t>WITNESS FEE</t>
  </si>
  <si>
    <t>RENT-STATE OWN PROP</t>
  </si>
  <si>
    <t>SL OF GOODS</t>
  </si>
  <si>
    <t>SL OF SERVICES</t>
  </si>
  <si>
    <t>SL OF PUB/BROCHURES</t>
  </si>
  <si>
    <t>SL OF SURP MAT&amp;SUPL</t>
  </si>
  <si>
    <t>UNCLMD PROP-CLM RESV</t>
  </si>
  <si>
    <t>E260</t>
  </si>
  <si>
    <t>DEPARTMENT OF VETERANS AFFAIRS</t>
  </si>
  <si>
    <t>UNCLMD PROP</t>
  </si>
  <si>
    <t>A200</t>
  </si>
  <si>
    <t>LEG DEPT-LEG AUDIT COUNCIL</t>
  </si>
  <si>
    <t>L360</t>
  </si>
  <si>
    <t>HUMAN AFFAIRS COMM</t>
  </si>
  <si>
    <t>FOI ACT REF</t>
  </si>
  <si>
    <t>RETURNED CHECKS</t>
  </si>
  <si>
    <t>B040</t>
  </si>
  <si>
    <t>JUDICIAL DEPARTMENT</t>
  </si>
  <si>
    <t>ADJ TO AGNCY DEPOSIT</t>
  </si>
  <si>
    <t>U120</t>
  </si>
  <si>
    <t>DEPARTMENT OF TRANSPORTATION</t>
  </si>
  <si>
    <t>UNCLASSIFIED REVENUE</t>
  </si>
  <si>
    <t>UNIDENT BANK DEP/ADJ</t>
  </si>
  <si>
    <t>SALE- MACH/EQUIP</t>
  </si>
  <si>
    <t>SL- OTR ITEMS/ASSETS</t>
  </si>
  <si>
    <t>SL- OTR NCAP DUE AGY</t>
  </si>
  <si>
    <t>January FY2025</t>
  </si>
  <si>
    <t>January FY2024</t>
  </si>
  <si>
    <t>Public Service Authority</t>
  </si>
  <si>
    <t>DOT – Infrastructure Bank</t>
  </si>
  <si>
    <t>DOT – Non-Federal Aid Highway Fund (Electric)</t>
  </si>
  <si>
    <t>CRIMINAL RECORD CK</t>
  </si>
  <si>
    <t>SALE OF RECYCLE MAT</t>
  </si>
  <si>
    <t>INSURANCE CLAIMS</t>
  </si>
  <si>
    <t>Bingo Tax Total:</t>
  </si>
  <si>
    <t>Certificate of Need Filing Fees Total:</t>
  </si>
  <si>
    <t>Coin-Operated Devices Total:</t>
  </si>
  <si>
    <t>Debt Service Transfers Total:</t>
  </si>
  <si>
    <t>Fireworks Licenses Total:</t>
  </si>
  <si>
    <t>Hazardous Waste Incineration Fee Total:</t>
  </si>
  <si>
    <t>Hazardous Waste Violation Penalty Total:</t>
  </si>
  <si>
    <t>Hospital License Fee Total:</t>
  </si>
  <si>
    <t>Labor Safety Act Fine Total:</t>
  </si>
  <si>
    <t>License Private Detective/Security Total:</t>
  </si>
  <si>
    <t>Miscellaneous Fee Total:</t>
  </si>
  <si>
    <t>Miscellaneous Revenue Total:</t>
  </si>
  <si>
    <t>Nonionizing Radiation Fee Total:</t>
  </si>
  <si>
    <t>Notary Public Fee Total:</t>
  </si>
  <si>
    <t>Pollution Control Act Fines Total:</t>
  </si>
  <si>
    <t>Refund Prior Year Expenditures Total:</t>
  </si>
  <si>
    <t>Refund Prior Year Revenue Total:</t>
  </si>
  <si>
    <t>Residual Items Total:</t>
  </si>
  <si>
    <t>Retailers License Tax Total:</t>
  </si>
  <si>
    <t>Revenue Bond Proposal Fee Total:</t>
  </si>
  <si>
    <t>Surcharge on Vehicle Rentals Total:</t>
  </si>
  <si>
    <t>Surety Bond Deposit Total:</t>
  </si>
  <si>
    <t>Transfers and Other Deductions Total:</t>
  </si>
  <si>
    <t>Uncashed Checks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</si>
</sst>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"/>
    <numFmt numFmtId="165" formatCode="#,##0.00%"/>
  </numFmts>
  <fonts count="14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333333"/>
      <name val="Arial"/>
    </font>
    <font>
      <b/>
      <sz val="9"/>
      <color rgb="FF333333"/>
      <name val="Arial"/>
    </font>
    <font>
      <sz val="9"/>
      <color rgb="FFFF0000"/>
      <name val="Arial"/>
    </font>
    <font>
      <b/>
      <sz val="9"/>
      <color rgb="FFFF0000"/>
      <name val="Arial"/>
    </font>
    <font>
      <b/>
      <sz val="8"/>
      <color rgb="FF333333"/>
      <name val="Arial"/>
    </font>
    <font>
      <sz val="8"/>
      <color rgb="FF333333"/>
      <name val="Arial"/>
    </font>
    <font>
      <sz val="8"/>
      <color rgb="FFFF0000"/>
      <name val="Arial"/>
    </font>
    <font>
      <b/>
      <sz val="8"/>
      <color rgb="FFFF0000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2">
    <xf numFmtId="0" fontId="0" fillId="0" borderId="0"/>
    <xf numFmtId="0" fontId="13" fillId="0" borderId="0"/>
  </cellStyleXfs>
  <cellXfs count="61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164" fontId="2" fillId="2" borderId="2" xfId="0" applyNumberFormat="1" applyFont="1" applyFill="1" applyBorder="1" applyAlignment="1">
      <alignment horizontal="right"/>
    </xf>
    <xf numFmtId="165" fontId="2" fillId="2" borderId="2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/>
    </xf>
    <xf numFmtId="164" fontId="4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 vertical="center"/>
    </xf>
    <xf numFmtId="164" fontId="1" fillId="2" borderId="2" xfId="0" applyNumberFormat="1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/>
    </xf>
    <xf numFmtId="0" fontId="6" fillId="2" borderId="2" xfId="0" applyFon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7" fillId="2" borderId="1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49" fontId="5" fillId="2" borderId="1" xfId="0" applyNumberFormat="1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left"/>
    </xf>
    <xf numFmtId="164" fontId="6" fillId="2" borderId="2" xfId="0" applyNumberFormat="1" applyFont="1" applyFill="1" applyBorder="1" applyAlignment="1">
      <alignment horizontal="right"/>
    </xf>
    <xf numFmtId="165" fontId="6" fillId="2" borderId="2" xfId="0" applyNumberFormat="1" applyFont="1" applyFill="1" applyBorder="1" applyAlignment="1">
      <alignment horizontal="right"/>
    </xf>
    <xf numFmtId="49" fontId="9" fillId="3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10" fillId="2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49" fontId="9" fillId="2" borderId="2" xfId="0" applyNumberFormat="1" applyFont="1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left"/>
    </xf>
    <xf numFmtId="49" fontId="9" fillId="2" borderId="0" xfId="0" applyNumberFormat="1" applyFont="1" applyFill="1" applyAlignment="1">
      <alignment horizontal="left"/>
    </xf>
    <xf numFmtId="0" fontId="9" fillId="2" borderId="2" xfId="0" applyFont="1" applyFill="1" applyBorder="1" applyAlignment="1">
      <alignment horizontal="left"/>
    </xf>
    <xf numFmtId="49" fontId="9" fillId="2" borderId="2" xfId="0" applyNumberFormat="1" applyFont="1" applyFill="1" applyBorder="1" applyAlignment="1">
      <alignment horizontal="right"/>
    </xf>
    <xf numFmtId="49" fontId="2" fillId="3" borderId="1" xfId="1" applyNumberFormat="1" applyFont="1" applyFill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right"/>
    </xf>
    <xf numFmtId="165" fontId="10" fillId="2" borderId="1" xfId="0" applyNumberFormat="1" applyFont="1" applyFill="1" applyBorder="1" applyAlignment="1">
      <alignment horizontal="right"/>
    </xf>
    <xf numFmtId="164" fontId="9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4" fontId="11" fillId="2" borderId="1" xfId="0" applyNumberFormat="1" applyFont="1" applyFill="1" applyBorder="1" applyAlignment="1">
      <alignment horizontal="right"/>
    </xf>
    <xf numFmtId="164" fontId="12" fillId="2" borderId="2" xfId="0" applyNumberFormat="1" applyFont="1" applyFill="1" applyBorder="1" applyAlignment="1">
      <alignment horizontal="right"/>
    </xf>
  </cellXfs>
  <cellStyles count="2">
    <cellStyle name="Normal" xfId="0" builtinId="0"/>
    <cellStyle name="Normal 2" xfId="1" xr:uid="{D4D23C40-719E-4D1B-BFB4-A9AC51E598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workbookViewId="0">
      <pane ySplit="1" topLeftCell="A2" activePane="bottomLeft" state="frozen"/>
      <selection activeCell="P2" sqref="P2"/>
      <selection pane="bottomLeft" activeCell="P2" sqref="P2"/>
    </sheetView>
  </sheetViews>
  <sheetFormatPr defaultRowHeight="12.75" x14ac:dyDescent="0.2"/>
  <cols>
    <col min="1" max="1" width="26.28515625" customWidth="1"/>
    <col min="2" max="2" width="2" customWidth="1"/>
    <col min="3" max="4" width="17.85546875" customWidth="1"/>
    <col min="5" max="5" width="12.5703125" customWidth="1"/>
    <col min="6" max="6" width="11.140625" customWidth="1"/>
    <col min="7" max="7" width="2" customWidth="1"/>
    <col min="8" max="8" width="17.42578125" customWidth="1"/>
    <col min="9" max="9" width="15.7109375" customWidth="1"/>
    <col min="10" max="10" width="12.5703125" customWidth="1"/>
    <col min="11" max="11" width="13.7109375" customWidth="1"/>
  </cols>
  <sheetData>
    <row r="1" spans="1:11" s="1" customFormat="1" ht="24" customHeight="1" x14ac:dyDescent="0.2">
      <c r="A1" s="19" t="s">
        <v>0</v>
      </c>
      <c r="B1" s="20"/>
      <c r="C1" s="19" t="s">
        <v>334</v>
      </c>
      <c r="D1" s="19" t="s">
        <v>335</v>
      </c>
      <c r="E1" s="19" t="s">
        <v>1</v>
      </c>
      <c r="F1" s="19" t="s">
        <v>2</v>
      </c>
      <c r="G1" s="20"/>
      <c r="H1" s="19" t="s">
        <v>3</v>
      </c>
      <c r="I1" s="19" t="s">
        <v>4</v>
      </c>
      <c r="J1" s="19" t="s">
        <v>1</v>
      </c>
      <c r="K1" s="19" t="s">
        <v>2</v>
      </c>
    </row>
    <row r="2" spans="1:11" s="1" customFormat="1" ht="19.7" customHeight="1" x14ac:dyDescent="0.2">
      <c r="A2" s="33" t="s">
        <v>5</v>
      </c>
      <c r="B2" s="32"/>
      <c r="C2" s="34">
        <v>468642326.31</v>
      </c>
      <c r="D2" s="34">
        <v>433721858.88999999</v>
      </c>
      <c r="E2" s="34">
        <v>34920467.4200003</v>
      </c>
      <c r="F2" s="35">
        <v>8.0513505843054001E-2</v>
      </c>
      <c r="G2" s="32"/>
      <c r="H2" s="34">
        <v>2523918073.21</v>
      </c>
      <c r="I2" s="34">
        <v>2409130534.1199999</v>
      </c>
      <c r="J2" s="34">
        <v>114787539.090001</v>
      </c>
      <c r="K2" s="35">
        <v>4.76468740337187E-2</v>
      </c>
    </row>
    <row r="3" spans="1:11" s="1" customFormat="1" ht="19.7" customHeight="1" x14ac:dyDescent="0.2">
      <c r="A3" s="33" t="s">
        <v>6</v>
      </c>
      <c r="B3" s="32"/>
      <c r="C3" s="34">
        <v>761772100.82000005</v>
      </c>
      <c r="D3" s="34">
        <v>718279823.37</v>
      </c>
      <c r="E3" s="34">
        <v>43492277.449999899</v>
      </c>
      <c r="F3" s="35">
        <v>6.0550604423140302E-2</v>
      </c>
      <c r="G3" s="32"/>
      <c r="H3" s="34">
        <v>4488132546.5799999</v>
      </c>
      <c r="I3" s="34">
        <v>4053348712.8600001</v>
      </c>
      <c r="J3" s="34">
        <v>434783833.71999699</v>
      </c>
      <c r="K3" s="35">
        <v>0.10726534145472499</v>
      </c>
    </row>
    <row r="4" spans="1:11" s="1" customFormat="1" ht="19.7" customHeight="1" x14ac:dyDescent="0.2">
      <c r="A4" s="33" t="s">
        <v>7</v>
      </c>
      <c r="B4" s="32"/>
      <c r="C4" s="34">
        <v>32276743.149999999</v>
      </c>
      <c r="D4" s="34">
        <v>37689960.439999998</v>
      </c>
      <c r="E4" s="29">
        <v>-5413217.29</v>
      </c>
      <c r="F4" s="35">
        <v>-0.14362491302206301</v>
      </c>
      <c r="G4" s="32"/>
      <c r="H4" s="34">
        <v>553052478.57000005</v>
      </c>
      <c r="I4" s="34">
        <v>428346904.61000001</v>
      </c>
      <c r="J4" s="34">
        <v>124705573.95999999</v>
      </c>
      <c r="K4" s="35">
        <v>0.29113219359794701</v>
      </c>
    </row>
    <row r="5" spans="1:11" s="1" customFormat="1" ht="19.7" customHeight="1" x14ac:dyDescent="0.2">
      <c r="A5" s="33" t="s">
        <v>8</v>
      </c>
      <c r="B5" s="32"/>
      <c r="C5" s="34">
        <v>1270644</v>
      </c>
      <c r="D5" s="29">
        <v>-13295392.5</v>
      </c>
      <c r="E5" s="34">
        <v>14566036.5</v>
      </c>
      <c r="F5" s="35">
        <v>-1.0955702511227099</v>
      </c>
      <c r="G5" s="32"/>
      <c r="H5" s="34">
        <v>212693738.69999999</v>
      </c>
      <c r="I5" s="34">
        <v>153364590.58000001</v>
      </c>
      <c r="J5" s="34">
        <v>59329148.119999997</v>
      </c>
      <c r="K5" s="35">
        <v>0.38685036679996898</v>
      </c>
    </row>
    <row r="6" spans="1:11" s="1" customFormat="1" ht="19.7" customHeight="1" x14ac:dyDescent="0.2">
      <c r="A6" s="33" t="s">
        <v>9</v>
      </c>
      <c r="B6" s="32"/>
      <c r="C6" s="34">
        <v>2714552.03</v>
      </c>
      <c r="D6" s="34">
        <v>2630874.54</v>
      </c>
      <c r="E6" s="34">
        <v>83677.490000000194</v>
      </c>
      <c r="F6" s="35">
        <v>3.18059598539428E-2</v>
      </c>
      <c r="G6" s="32"/>
      <c r="H6" s="34">
        <v>12424278.73</v>
      </c>
      <c r="I6" s="34">
        <v>15172040.41</v>
      </c>
      <c r="J6" s="29">
        <v>-2747761.68</v>
      </c>
      <c r="K6" s="35">
        <v>-0.18110693128585001</v>
      </c>
    </row>
    <row r="7" spans="1:11" s="1" customFormat="1" ht="19.7" customHeight="1" x14ac:dyDescent="0.2">
      <c r="A7" s="33" t="s">
        <v>10</v>
      </c>
      <c r="B7" s="32"/>
      <c r="C7" s="34">
        <v>10806540.060000001</v>
      </c>
      <c r="D7" s="34">
        <v>11478277.810000001</v>
      </c>
      <c r="E7" s="29">
        <v>-671737.75000000198</v>
      </c>
      <c r="F7" s="35">
        <v>-5.8522520635872502E-2</v>
      </c>
      <c r="G7" s="32"/>
      <c r="H7" s="34">
        <v>60978610.530000001</v>
      </c>
      <c r="I7" s="34">
        <v>61040738.890000001</v>
      </c>
      <c r="J7" s="29">
        <v>-62128.359999947301</v>
      </c>
      <c r="K7" s="35">
        <v>-1.01781795452881E-3</v>
      </c>
    </row>
    <row r="8" spans="1:11" s="1" customFormat="1" ht="19.7" customHeight="1" x14ac:dyDescent="0.2">
      <c r="A8" s="33" t="s">
        <v>11</v>
      </c>
      <c r="B8" s="32"/>
      <c r="C8" s="34">
        <v>4336095.6399999997</v>
      </c>
      <c r="D8" s="34">
        <v>2020290.5</v>
      </c>
      <c r="E8" s="34">
        <v>2315805.14</v>
      </c>
      <c r="F8" s="35">
        <v>1.14627334039337</v>
      </c>
      <c r="G8" s="32"/>
      <c r="H8" s="34">
        <v>34674441.600000001</v>
      </c>
      <c r="I8" s="34">
        <v>27393927.390000001</v>
      </c>
      <c r="J8" s="34">
        <v>7280514.2100000102</v>
      </c>
      <c r="K8" s="35">
        <v>0.26577109978971902</v>
      </c>
    </row>
    <row r="9" spans="1:11" s="1" customFormat="1" ht="19.7" customHeight="1" x14ac:dyDescent="0.2">
      <c r="A9" s="33" t="s">
        <v>12</v>
      </c>
      <c r="B9" s="32"/>
      <c r="C9" s="34">
        <v>9133869.1899999995</v>
      </c>
      <c r="D9" s="34">
        <v>9250575.5099999998</v>
      </c>
      <c r="E9" s="29">
        <v>-116706.32</v>
      </c>
      <c r="F9" s="35">
        <v>-1.26161145189117E-2</v>
      </c>
      <c r="G9" s="32"/>
      <c r="H9" s="34">
        <v>57862216.799999997</v>
      </c>
      <c r="I9" s="34">
        <v>57561255.93</v>
      </c>
      <c r="J9" s="34">
        <v>300960.87000004901</v>
      </c>
      <c r="K9" s="35">
        <v>5.2285320244931204E-3</v>
      </c>
    </row>
    <row r="10" spans="1:11" s="1" customFormat="1" ht="19.7" customHeight="1" x14ac:dyDescent="0.2">
      <c r="A10" s="33" t="s">
        <v>13</v>
      </c>
      <c r="B10" s="32"/>
      <c r="C10" s="34">
        <v>852046</v>
      </c>
      <c r="D10" s="34">
        <v>1380013.52</v>
      </c>
      <c r="E10" s="29">
        <v>-527967.52</v>
      </c>
      <c r="F10" s="35">
        <v>-0.382581411231391</v>
      </c>
      <c r="G10" s="32"/>
      <c r="H10" s="34">
        <v>6042405.5</v>
      </c>
      <c r="I10" s="34">
        <v>6365122.5199999996</v>
      </c>
      <c r="J10" s="29">
        <v>-322717.02</v>
      </c>
      <c r="K10" s="35">
        <v>-5.0700833956610097E-2</v>
      </c>
    </row>
    <row r="11" spans="1:11" s="1" customFormat="1" ht="19.7" customHeight="1" x14ac:dyDescent="0.2">
      <c r="A11" s="33" t="s">
        <v>14</v>
      </c>
      <c r="B11" s="32"/>
      <c r="C11" s="34">
        <v>443605.27</v>
      </c>
      <c r="D11" s="34">
        <v>469691.08</v>
      </c>
      <c r="E11" s="29">
        <v>-26085.8100000001</v>
      </c>
      <c r="F11" s="35">
        <v>-5.55382273812823E-2</v>
      </c>
      <c r="G11" s="32"/>
      <c r="H11" s="34">
        <v>3663728.14</v>
      </c>
      <c r="I11" s="34">
        <v>3650411.37</v>
      </c>
      <c r="J11" s="34">
        <v>13316.77</v>
      </c>
      <c r="K11" s="35">
        <v>3.64801899025425E-3</v>
      </c>
    </row>
    <row r="12" spans="1:11" s="1" customFormat="1" ht="19.7" customHeight="1" x14ac:dyDescent="0.2">
      <c r="A12" s="33" t="s">
        <v>15</v>
      </c>
      <c r="B12" s="32"/>
      <c r="C12" s="34">
        <v>9385176.9499999993</v>
      </c>
      <c r="D12" s="34">
        <v>7134206.21</v>
      </c>
      <c r="E12" s="34">
        <v>2250970.7400000002</v>
      </c>
      <c r="F12" s="35">
        <v>0.31551803714964399</v>
      </c>
      <c r="G12" s="32"/>
      <c r="H12" s="34">
        <v>159452158.11000001</v>
      </c>
      <c r="I12" s="34">
        <v>162961008.59999999</v>
      </c>
      <c r="J12" s="29">
        <v>-3508850.4899999802</v>
      </c>
      <c r="K12" s="35">
        <v>-2.1531840776787999E-2</v>
      </c>
    </row>
    <row r="13" spans="1:11" s="1" customFormat="1" ht="19.7" customHeight="1" x14ac:dyDescent="0.2">
      <c r="A13" s="33" t="s">
        <v>16</v>
      </c>
      <c r="B13" s="32"/>
      <c r="C13" s="34">
        <v>11232911.82</v>
      </c>
      <c r="D13" s="34">
        <v>9217845.4000000004</v>
      </c>
      <c r="E13" s="34">
        <v>2015066.42</v>
      </c>
      <c r="F13" s="35">
        <v>0.21860492691708699</v>
      </c>
      <c r="G13" s="32"/>
      <c r="H13" s="34">
        <v>63749933.810000002</v>
      </c>
      <c r="I13" s="34">
        <v>57963402.030000001</v>
      </c>
      <c r="J13" s="34">
        <v>5786531.77999999</v>
      </c>
      <c r="K13" s="35">
        <v>9.98307824824545E-2</v>
      </c>
    </row>
    <row r="14" spans="1:11" s="1" customFormat="1" ht="19.7" customHeight="1" x14ac:dyDescent="0.2">
      <c r="A14" s="33" t="s">
        <v>17</v>
      </c>
      <c r="B14" s="32"/>
      <c r="C14" s="34">
        <v>41127805.359999999</v>
      </c>
      <c r="D14" s="34">
        <v>34136370.109999999</v>
      </c>
      <c r="E14" s="34">
        <v>6991435.25</v>
      </c>
      <c r="F14" s="35">
        <v>0.20480898313063201</v>
      </c>
      <c r="G14" s="32"/>
      <c r="H14" s="34">
        <v>272419368.47000003</v>
      </c>
      <c r="I14" s="34">
        <v>165551926.34</v>
      </c>
      <c r="J14" s="34">
        <v>106867442.13</v>
      </c>
      <c r="K14" s="35">
        <v>0.64552219048494996</v>
      </c>
    </row>
    <row r="15" spans="1:11" s="1" customFormat="1" ht="19.7" customHeight="1" x14ac:dyDescent="0.2">
      <c r="A15" s="33" t="s">
        <v>18</v>
      </c>
      <c r="B15" s="32"/>
      <c r="C15" s="34">
        <v>1430572.9</v>
      </c>
      <c r="D15" s="34">
        <v>1244399.31</v>
      </c>
      <c r="E15" s="34">
        <v>186173.59</v>
      </c>
      <c r="F15" s="35">
        <v>0.14960920381738199</v>
      </c>
      <c r="G15" s="32"/>
      <c r="H15" s="34">
        <v>5075331.2</v>
      </c>
      <c r="I15" s="34">
        <v>7905202.8600000003</v>
      </c>
      <c r="J15" s="29">
        <v>-2829871.66</v>
      </c>
      <c r="K15" s="35">
        <v>-0.35797584326634202</v>
      </c>
    </row>
    <row r="16" spans="1:11" s="1" customFormat="1" ht="19.7" customHeight="1" x14ac:dyDescent="0.2">
      <c r="A16" s="33" t="s">
        <v>19</v>
      </c>
      <c r="B16" s="32"/>
      <c r="C16" s="34">
        <v>849434.19</v>
      </c>
      <c r="D16" s="34">
        <v>833235.92</v>
      </c>
      <c r="E16" s="34">
        <v>16198.27</v>
      </c>
      <c r="F16" s="35">
        <v>1.94401964812079E-2</v>
      </c>
      <c r="G16" s="32"/>
      <c r="H16" s="34">
        <v>5706386.96</v>
      </c>
      <c r="I16" s="34">
        <v>5602685.21</v>
      </c>
      <c r="J16" s="34">
        <v>103701.75</v>
      </c>
      <c r="K16" s="35">
        <v>1.8509294403138501E-2</v>
      </c>
    </row>
    <row r="17" spans="1:11" s="1" customFormat="1" ht="19.7" customHeight="1" x14ac:dyDescent="0.2">
      <c r="A17" s="33" t="s">
        <v>20</v>
      </c>
      <c r="B17" s="32"/>
      <c r="C17" s="34"/>
      <c r="D17" s="34">
        <v>768510.5</v>
      </c>
      <c r="E17" s="29">
        <v>-768510.5</v>
      </c>
      <c r="F17" s="35">
        <v>-1</v>
      </c>
      <c r="G17" s="32"/>
      <c r="H17" s="34">
        <v>759424</v>
      </c>
      <c r="I17" s="34">
        <v>1546821.5</v>
      </c>
      <c r="J17" s="29">
        <v>-787397.5</v>
      </c>
      <c r="K17" s="35">
        <v>-0.50904225212799303</v>
      </c>
    </row>
    <row r="18" spans="1:11" s="1" customFormat="1" ht="19.7" customHeight="1" x14ac:dyDescent="0.2">
      <c r="A18" s="33" t="s">
        <v>21</v>
      </c>
      <c r="B18" s="32"/>
      <c r="C18" s="34">
        <v>282734</v>
      </c>
      <c r="D18" s="34">
        <v>282734</v>
      </c>
      <c r="E18" s="34">
        <v>0</v>
      </c>
      <c r="F18" s="35">
        <v>0</v>
      </c>
      <c r="G18" s="32"/>
      <c r="H18" s="34">
        <v>1979138</v>
      </c>
      <c r="I18" s="34">
        <v>1979138</v>
      </c>
      <c r="J18" s="34">
        <v>0</v>
      </c>
      <c r="K18" s="35">
        <v>0</v>
      </c>
    </row>
    <row r="19" spans="1:11" s="1" customFormat="1" ht="19.7" customHeight="1" x14ac:dyDescent="0.2">
      <c r="A19" s="33" t="s">
        <v>22</v>
      </c>
      <c r="B19" s="32"/>
      <c r="C19" s="34">
        <v>442042.13</v>
      </c>
      <c r="D19" s="34">
        <v>1200677.67</v>
      </c>
      <c r="E19" s="29">
        <v>-758635.54</v>
      </c>
      <c r="F19" s="35">
        <v>-0.63183946778988598</v>
      </c>
      <c r="G19" s="32"/>
      <c r="H19" s="34">
        <v>7088921.5899999999</v>
      </c>
      <c r="I19" s="34">
        <v>6418076.9199999999</v>
      </c>
      <c r="J19" s="34">
        <v>670844.67000000004</v>
      </c>
      <c r="K19" s="35">
        <v>0.104524248986408</v>
      </c>
    </row>
    <row r="20" spans="1:11" s="1" customFormat="1" ht="19.7" customHeight="1" x14ac:dyDescent="0.2">
      <c r="A20" s="33" t="s">
        <v>336</v>
      </c>
      <c r="B20" s="32"/>
      <c r="C20" s="34">
        <v>9996000</v>
      </c>
      <c r="D20" s="34">
        <v>10005000</v>
      </c>
      <c r="E20" s="29">
        <v>-9000</v>
      </c>
      <c r="F20" s="35">
        <v>-8.99550224887556E-4</v>
      </c>
      <c r="G20" s="32"/>
      <c r="H20" s="34">
        <v>9996000</v>
      </c>
      <c r="I20" s="34">
        <v>10005000</v>
      </c>
      <c r="J20" s="29">
        <v>-9000</v>
      </c>
      <c r="K20" s="35">
        <v>-8.99550224887556E-4</v>
      </c>
    </row>
    <row r="21" spans="1:11" s="1" customFormat="1" ht="19.7" customHeight="1" x14ac:dyDescent="0.2">
      <c r="A21" s="33" t="s">
        <v>23</v>
      </c>
      <c r="B21" s="32"/>
      <c r="C21" s="34"/>
      <c r="D21" s="34"/>
      <c r="E21" s="34"/>
      <c r="F21" s="35"/>
      <c r="G21" s="32"/>
      <c r="H21" s="34">
        <v>4366750.0999999996</v>
      </c>
      <c r="I21" s="34">
        <v>4169474.04</v>
      </c>
      <c r="J21" s="34">
        <v>197276.06</v>
      </c>
      <c r="K21" s="35">
        <v>4.73143754122042E-2</v>
      </c>
    </row>
    <row r="22" spans="1:11" s="1" customFormat="1" ht="19.7" customHeight="1" x14ac:dyDescent="0.2">
      <c r="A22" s="33" t="s">
        <v>24</v>
      </c>
      <c r="B22" s="32"/>
      <c r="C22" s="34">
        <v>15233.87</v>
      </c>
      <c r="D22" s="34"/>
      <c r="E22" s="34">
        <v>15233.87</v>
      </c>
      <c r="F22" s="35"/>
      <c r="G22" s="32"/>
      <c r="H22" s="34">
        <v>530822.06000000006</v>
      </c>
      <c r="I22" s="34">
        <v>1358497.67</v>
      </c>
      <c r="J22" s="29">
        <v>-827675.61</v>
      </c>
      <c r="K22" s="35">
        <v>-0.60925802692028197</v>
      </c>
    </row>
    <row r="23" spans="1:11" s="1" customFormat="1" ht="19.7" customHeight="1" x14ac:dyDescent="0.2">
      <c r="A23" s="33" t="s">
        <v>25</v>
      </c>
      <c r="B23" s="32"/>
      <c r="C23" s="34">
        <v>27584048</v>
      </c>
      <c r="D23" s="34">
        <v>1181709</v>
      </c>
      <c r="E23" s="34">
        <v>26402339</v>
      </c>
      <c r="F23" s="35">
        <v>22.342504796019998</v>
      </c>
      <c r="G23" s="32"/>
      <c r="H23" s="34">
        <v>31188702</v>
      </c>
      <c r="I23" s="34">
        <v>30219140</v>
      </c>
      <c r="J23" s="34">
        <v>969562</v>
      </c>
      <c r="K23" s="35">
        <v>3.2084367721914003E-2</v>
      </c>
    </row>
    <row r="24" spans="1:11" s="1" customFormat="1" ht="19.7" customHeight="1" x14ac:dyDescent="0.2">
      <c r="A24" s="33" t="s">
        <v>26</v>
      </c>
      <c r="B24" s="32"/>
      <c r="C24" s="34">
        <v>2123664.56</v>
      </c>
      <c r="D24" s="34">
        <v>2282213.33</v>
      </c>
      <c r="E24" s="29">
        <v>-158548.76999999999</v>
      </c>
      <c r="F24" s="35">
        <v>-6.9471494148183099E-2</v>
      </c>
      <c r="G24" s="32"/>
      <c r="H24" s="34">
        <v>13569175.619999999</v>
      </c>
      <c r="I24" s="34">
        <v>14183611.75</v>
      </c>
      <c r="J24" s="29">
        <v>-614436.12999999197</v>
      </c>
      <c r="K24" s="35">
        <v>-4.33201458718716E-2</v>
      </c>
    </row>
    <row r="25" spans="1:11" s="1" customFormat="1" ht="19.7" customHeight="1" x14ac:dyDescent="0.2">
      <c r="A25" s="33" t="s">
        <v>27</v>
      </c>
      <c r="B25" s="32"/>
      <c r="C25" s="34"/>
      <c r="D25" s="34"/>
      <c r="E25" s="34"/>
      <c r="F25" s="35"/>
      <c r="G25" s="32"/>
      <c r="H25" s="34">
        <v>7500000</v>
      </c>
      <c r="I25" s="34">
        <v>7500000</v>
      </c>
      <c r="J25" s="34">
        <v>0</v>
      </c>
      <c r="K25" s="35">
        <v>0</v>
      </c>
    </row>
    <row r="26" spans="1:11" s="1" customFormat="1" ht="19.7" customHeight="1" x14ac:dyDescent="0.2">
      <c r="A26" s="33" t="s">
        <v>28</v>
      </c>
      <c r="B26" s="32"/>
      <c r="C26" s="29">
        <v>-943387.14</v>
      </c>
      <c r="D26" s="29">
        <v>-2003533.11</v>
      </c>
      <c r="E26" s="34">
        <v>1060145.97</v>
      </c>
      <c r="F26" s="35">
        <v>-0.529138233208435</v>
      </c>
      <c r="G26" s="32"/>
      <c r="H26" s="34">
        <v>3952502.7</v>
      </c>
      <c r="I26" s="34">
        <v>1774987.03</v>
      </c>
      <c r="J26" s="34">
        <v>2177515.67</v>
      </c>
      <c r="K26" s="35">
        <v>1.22677835567058</v>
      </c>
    </row>
    <row r="27" spans="1:11" s="1" customFormat="1" ht="19.7" customHeight="1" x14ac:dyDescent="0.2">
      <c r="A27" s="33" t="s">
        <v>29</v>
      </c>
      <c r="B27" s="32"/>
      <c r="C27" s="34">
        <v>1261034.01</v>
      </c>
      <c r="D27" s="34">
        <v>16947517.059999999</v>
      </c>
      <c r="E27" s="29">
        <v>-15686483.050000001</v>
      </c>
      <c r="F27" s="35">
        <v>-0.925591813506633</v>
      </c>
      <c r="G27" s="32"/>
      <c r="H27" s="34">
        <v>18577353.039999999</v>
      </c>
      <c r="I27" s="34">
        <v>15689969.26</v>
      </c>
      <c r="J27" s="34">
        <v>2887383.7800000198</v>
      </c>
      <c r="K27" s="35">
        <v>0.18402737010843701</v>
      </c>
    </row>
    <row r="28" spans="1:11" ht="16.5" customHeight="1" x14ac:dyDescent="0.2">
      <c r="A28" s="36" t="s">
        <v>30</v>
      </c>
      <c r="B28" s="37"/>
      <c r="C28" s="38">
        <v>1397035793.1199999</v>
      </c>
      <c r="D28" s="38">
        <v>1286856858.5599999</v>
      </c>
      <c r="E28" s="38">
        <v>110178934.56</v>
      </c>
      <c r="F28" s="39">
        <v>8.5618640353900599E-2</v>
      </c>
      <c r="G28" s="37"/>
      <c r="H28" s="38">
        <v>8559354486.0200005</v>
      </c>
      <c r="I28" s="38">
        <v>7710203179.8900003</v>
      </c>
      <c r="J28" s="38">
        <v>849151306.12999797</v>
      </c>
      <c r="K28" s="39">
        <v>0.110133453855637</v>
      </c>
    </row>
  </sheetData>
  <pageMargins left="0.25" right="0.25" top="0.75" bottom="0.75" header="0.3" footer="0.3"/>
  <pageSetup scale="91" fitToHeight="0" orientation="landscape" r:id="rId1"/>
  <headerFooter scaleWithDoc="0" alignWithMargins="0">
    <oddFooter>&amp;L&amp;8Page &amp;P of &amp;N&amp;R&amp;8&amp;D &amp;T
&amp;F -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41"/>
  <sheetViews>
    <sheetView zoomScaleNormal="100" workbookViewId="0">
      <pane ySplit="1" topLeftCell="A20" activePane="bottomLeft" state="frozen"/>
      <selection activeCell="P2" sqref="P2"/>
      <selection pane="bottomLeft" activeCell="P2" sqref="P2"/>
    </sheetView>
  </sheetViews>
  <sheetFormatPr defaultRowHeight="12.75" x14ac:dyDescent="0.2"/>
  <cols>
    <col min="1" max="1" width="29" customWidth="1"/>
    <col min="2" max="2" width="37.140625" customWidth="1"/>
    <col min="3" max="4" width="17.85546875" customWidth="1"/>
    <col min="5" max="5" width="12.5703125" customWidth="1"/>
    <col min="6" max="6" width="11.42578125" customWidth="1"/>
    <col min="7" max="7" width="2" customWidth="1"/>
    <col min="8" max="9" width="15.28515625" customWidth="1"/>
    <col min="10" max="10" width="12.5703125" customWidth="1"/>
    <col min="11" max="11" width="13.7109375" customWidth="1"/>
  </cols>
  <sheetData>
    <row r="1" spans="1:11" s="1" customFormat="1" ht="24" customHeight="1" x14ac:dyDescent="0.2">
      <c r="A1" s="21" t="s">
        <v>0</v>
      </c>
      <c r="B1" s="21" t="s">
        <v>31</v>
      </c>
      <c r="C1" s="21" t="s">
        <v>334</v>
      </c>
      <c r="D1" s="21" t="s">
        <v>335</v>
      </c>
      <c r="E1" s="21" t="s">
        <v>1</v>
      </c>
      <c r="F1" s="21" t="s">
        <v>2</v>
      </c>
      <c r="G1" s="22"/>
      <c r="H1" s="21" t="s">
        <v>3</v>
      </c>
      <c r="I1" s="21" t="s">
        <v>4</v>
      </c>
      <c r="J1" s="21" t="s">
        <v>1</v>
      </c>
      <c r="K1" s="21" t="s">
        <v>2</v>
      </c>
    </row>
    <row r="2" spans="1:11" s="32" customFormat="1" ht="19.7" customHeight="1" x14ac:dyDescent="0.2">
      <c r="A2" s="33" t="s">
        <v>5</v>
      </c>
      <c r="B2" s="23" t="s">
        <v>32</v>
      </c>
      <c r="C2" s="34">
        <v>183636.88</v>
      </c>
      <c r="D2" s="34">
        <v>194930.68</v>
      </c>
      <c r="E2" s="29">
        <v>-11293.8</v>
      </c>
      <c r="F2" s="35">
        <v>-5.7937519122182098E-2</v>
      </c>
      <c r="H2" s="34">
        <v>1399064.84</v>
      </c>
      <c r="I2" s="34">
        <v>1503983.83</v>
      </c>
      <c r="J2" s="29">
        <v>-104918.989999999</v>
      </c>
      <c r="K2" s="35">
        <v>-6.9760716775791001E-2</v>
      </c>
    </row>
    <row r="3" spans="1:11" s="32" customFormat="1" ht="19.7" customHeight="1" x14ac:dyDescent="0.2">
      <c r="A3" s="33" t="s">
        <v>5</v>
      </c>
      <c r="B3" s="23" t="s">
        <v>33</v>
      </c>
      <c r="C3" s="34"/>
      <c r="D3" s="34"/>
      <c r="E3" s="34"/>
      <c r="F3" s="35"/>
      <c r="H3" s="29">
        <v>-417140320.06999999</v>
      </c>
      <c r="I3" s="29">
        <v>-421312214.58999997</v>
      </c>
      <c r="J3" s="34">
        <v>4171894.51999998</v>
      </c>
      <c r="K3" s="35">
        <v>-9.9021447172137206E-3</v>
      </c>
    </row>
    <row r="4" spans="1:11" s="32" customFormat="1" ht="19.7" customHeight="1" x14ac:dyDescent="0.2">
      <c r="A4" s="33" t="s">
        <v>5</v>
      </c>
      <c r="B4" s="23" t="s">
        <v>34</v>
      </c>
      <c r="C4" s="34">
        <v>11688779.68</v>
      </c>
      <c r="D4" s="34">
        <v>10004738.609999999</v>
      </c>
      <c r="E4" s="34">
        <v>1684041.07</v>
      </c>
      <c r="F4" s="35">
        <v>0.16832434465771601</v>
      </c>
      <c r="H4" s="34">
        <v>148317273.46000001</v>
      </c>
      <c r="I4" s="34">
        <v>144869614.75</v>
      </c>
      <c r="J4" s="34">
        <v>3447658.7100000102</v>
      </c>
      <c r="K4" s="35">
        <v>2.379835630784E-2</v>
      </c>
    </row>
    <row r="5" spans="1:11" s="32" customFormat="1" ht="19.7" customHeight="1" x14ac:dyDescent="0.2">
      <c r="A5" s="33" t="s">
        <v>5</v>
      </c>
      <c r="B5" s="23" t="s">
        <v>35</v>
      </c>
      <c r="C5" s="34">
        <v>430272586.13999999</v>
      </c>
      <c r="D5" s="34">
        <v>399892414.92000002</v>
      </c>
      <c r="E5" s="34">
        <v>30380171.219999999</v>
      </c>
      <c r="F5" s="35">
        <v>7.5970861377997606E-2</v>
      </c>
      <c r="H5" s="34">
        <v>2639319770.4400001</v>
      </c>
      <c r="I5" s="34">
        <v>2539606522.0599999</v>
      </c>
      <c r="J5" s="34">
        <v>99713248.379999205</v>
      </c>
      <c r="K5" s="35">
        <v>3.9263266775325802E-2</v>
      </c>
    </row>
    <row r="6" spans="1:11" s="32" customFormat="1" ht="19.7" customHeight="1" x14ac:dyDescent="0.2">
      <c r="A6" s="33" t="s">
        <v>5</v>
      </c>
      <c r="B6" s="23" t="s">
        <v>36</v>
      </c>
      <c r="C6" s="34">
        <v>25416606.48</v>
      </c>
      <c r="D6" s="34">
        <v>22711820.809999999</v>
      </c>
      <c r="E6" s="34">
        <v>2704785.67</v>
      </c>
      <c r="F6" s="35">
        <v>0.11909153795406301</v>
      </c>
      <c r="H6" s="34">
        <v>145423511.38</v>
      </c>
      <c r="I6" s="34">
        <v>140181083.31999999</v>
      </c>
      <c r="J6" s="34">
        <v>5242428.0599999996</v>
      </c>
      <c r="K6" s="35">
        <v>3.7397542777100598E-2</v>
      </c>
    </row>
    <row r="7" spans="1:11" s="32" customFormat="1" ht="19.7" customHeight="1" x14ac:dyDescent="0.2">
      <c r="A7" s="33" t="s">
        <v>5</v>
      </c>
      <c r="B7" s="23" t="s">
        <v>37</v>
      </c>
      <c r="C7" s="34">
        <v>1075273.01</v>
      </c>
      <c r="D7" s="34">
        <v>916651.03</v>
      </c>
      <c r="E7" s="34">
        <v>158621.98000000001</v>
      </c>
      <c r="F7" s="35">
        <v>0.173045111834981</v>
      </c>
      <c r="H7" s="34">
        <v>6582309.96</v>
      </c>
      <c r="I7" s="34">
        <v>4261943.54</v>
      </c>
      <c r="J7" s="34">
        <v>2320366.42</v>
      </c>
      <c r="K7" s="35">
        <v>0.54443856382011102</v>
      </c>
    </row>
    <row r="8" spans="1:11" s="32" customFormat="1" ht="19.7" customHeight="1" x14ac:dyDescent="0.2">
      <c r="A8" s="33" t="s">
        <v>5</v>
      </c>
      <c r="B8" s="23" t="s">
        <v>38</v>
      </c>
      <c r="C8" s="34">
        <v>5444.12</v>
      </c>
      <c r="D8" s="34">
        <v>1302.8399999999999</v>
      </c>
      <c r="E8" s="34">
        <v>4141.28</v>
      </c>
      <c r="F8" s="35">
        <v>3.1786558595069199</v>
      </c>
      <c r="H8" s="34">
        <v>16463.2</v>
      </c>
      <c r="I8" s="34">
        <v>19601.21</v>
      </c>
      <c r="J8" s="29">
        <v>-3138.01</v>
      </c>
      <c r="K8" s="35">
        <v>-0.160092667748573</v>
      </c>
    </row>
    <row r="9" spans="1:11" s="32" customFormat="1" ht="19.7" customHeight="1" x14ac:dyDescent="0.2">
      <c r="A9" s="24" t="s">
        <v>5</v>
      </c>
      <c r="B9" s="36" t="s">
        <v>30</v>
      </c>
      <c r="C9" s="38">
        <v>468642326.31</v>
      </c>
      <c r="D9" s="38">
        <v>433721858.88999999</v>
      </c>
      <c r="E9" s="38">
        <v>34920467.420000002</v>
      </c>
      <c r="F9" s="39">
        <v>8.0513505843053501E-2</v>
      </c>
      <c r="G9" s="37"/>
      <c r="H9" s="38">
        <v>2523918073.21</v>
      </c>
      <c r="I9" s="38">
        <v>2409130534.1199999</v>
      </c>
      <c r="J9" s="38">
        <v>114787539.08999901</v>
      </c>
      <c r="K9" s="39">
        <v>4.7646874033717701E-2</v>
      </c>
    </row>
    <row r="10" spans="1:11" s="32" customFormat="1" ht="11.1" customHeight="1" x14ac:dyDescent="0.2">
      <c r="A10" s="25"/>
      <c r="B10" s="25"/>
      <c r="C10" s="25"/>
      <c r="D10" s="25"/>
      <c r="E10" s="25"/>
      <c r="F10" s="25"/>
      <c r="G10" s="37"/>
      <c r="H10" s="25"/>
      <c r="I10" s="25"/>
      <c r="J10" s="37"/>
      <c r="K10" s="25"/>
    </row>
    <row r="11" spans="1:11" s="32" customFormat="1" ht="19.7" customHeight="1" x14ac:dyDescent="0.2">
      <c r="A11" s="33" t="s">
        <v>6</v>
      </c>
      <c r="B11" s="23" t="s">
        <v>39</v>
      </c>
      <c r="C11" s="34">
        <v>5055964.6100000003</v>
      </c>
      <c r="D11" s="29">
        <v>-38765470.990000002</v>
      </c>
      <c r="E11" s="34">
        <v>43821435.600000001</v>
      </c>
      <c r="F11" s="35">
        <v>-1.13042443393256</v>
      </c>
      <c r="H11" s="34">
        <v>21431741.68</v>
      </c>
      <c r="I11" s="29">
        <v>-88484883.670000002</v>
      </c>
      <c r="J11" s="34">
        <v>109916625.34999999</v>
      </c>
      <c r="K11" s="35">
        <v>-1.2422079432225801</v>
      </c>
    </row>
    <row r="12" spans="1:11" s="32" customFormat="1" ht="19.7" customHeight="1" x14ac:dyDescent="0.2">
      <c r="A12" s="33" t="s">
        <v>6</v>
      </c>
      <c r="B12" s="23" t="s">
        <v>40</v>
      </c>
      <c r="C12" s="34">
        <v>135028230.06</v>
      </c>
      <c r="D12" s="34">
        <v>126598888.09</v>
      </c>
      <c r="E12" s="34">
        <v>8429341.9700000007</v>
      </c>
      <c r="F12" s="35">
        <v>6.6583064805494405E-2</v>
      </c>
      <c r="H12" s="34">
        <v>284343247.33999997</v>
      </c>
      <c r="I12" s="34">
        <v>211971380.05000001</v>
      </c>
      <c r="J12" s="34">
        <v>72371867.290000007</v>
      </c>
      <c r="K12" s="35">
        <v>0.34142282450078398</v>
      </c>
    </row>
    <row r="13" spans="1:11" s="32" customFormat="1" ht="19.7" customHeight="1" x14ac:dyDescent="0.2">
      <c r="A13" s="33" t="s">
        <v>6</v>
      </c>
      <c r="B13" s="23" t="s">
        <v>41</v>
      </c>
      <c r="C13" s="34">
        <v>621687906.14999998</v>
      </c>
      <c r="D13" s="34">
        <v>630446406.26999998</v>
      </c>
      <c r="E13" s="29">
        <v>-8758500.1199998893</v>
      </c>
      <c r="F13" s="35">
        <v>-1.38925371496985E-2</v>
      </c>
      <c r="H13" s="34">
        <v>4182357557.5599999</v>
      </c>
      <c r="I13" s="34">
        <v>3929862216.48</v>
      </c>
      <c r="J13" s="34">
        <v>252495341.07999799</v>
      </c>
      <c r="K13" s="35">
        <v>6.4250430974691894E-2</v>
      </c>
    </row>
    <row r="14" spans="1:11" s="32" customFormat="1" ht="19.7" customHeight="1" x14ac:dyDescent="0.2">
      <c r="A14" s="24" t="s">
        <v>6</v>
      </c>
      <c r="B14" s="36" t="s">
        <v>30</v>
      </c>
      <c r="C14" s="38">
        <v>761772100.82000005</v>
      </c>
      <c r="D14" s="38">
        <v>718279823.37</v>
      </c>
      <c r="E14" s="38">
        <v>43492277.4500001</v>
      </c>
      <c r="F14" s="39">
        <v>6.0550604423140399E-2</v>
      </c>
      <c r="G14" s="37"/>
      <c r="H14" s="38">
        <v>4488132546.5799999</v>
      </c>
      <c r="I14" s="38">
        <v>4053348712.8600001</v>
      </c>
      <c r="J14" s="38">
        <v>434783833.719998</v>
      </c>
      <c r="K14" s="39">
        <v>0.10726534145472499</v>
      </c>
    </row>
    <row r="15" spans="1:11" s="32" customFormat="1" ht="11.1" customHeight="1" x14ac:dyDescent="0.2">
      <c r="A15" s="25"/>
      <c r="B15" s="25"/>
      <c r="C15" s="25"/>
      <c r="D15" s="25"/>
      <c r="E15" s="25"/>
      <c r="F15" s="25"/>
      <c r="G15" s="37"/>
      <c r="H15" s="25"/>
      <c r="I15" s="25"/>
      <c r="J15" s="37"/>
      <c r="K15" s="25"/>
    </row>
    <row r="16" spans="1:11" s="32" customFormat="1" ht="19.7" customHeight="1" x14ac:dyDescent="0.2">
      <c r="A16" s="33" t="s">
        <v>42</v>
      </c>
      <c r="B16" s="23" t="s">
        <v>43</v>
      </c>
      <c r="C16" s="34"/>
      <c r="D16" s="34"/>
      <c r="E16" s="34"/>
      <c r="F16" s="35"/>
      <c r="H16" s="29">
        <v>-800815175</v>
      </c>
      <c r="I16" s="29">
        <v>-795942732</v>
      </c>
      <c r="J16" s="29">
        <v>-4872443</v>
      </c>
      <c r="K16" s="35">
        <v>6.1215999645562397E-3</v>
      </c>
    </row>
    <row r="17" spans="1:11" s="32" customFormat="1" ht="19.7" customHeight="1" x14ac:dyDescent="0.2">
      <c r="A17" s="24" t="s">
        <v>42</v>
      </c>
      <c r="B17" s="36" t="s">
        <v>30</v>
      </c>
      <c r="C17" s="38"/>
      <c r="D17" s="38"/>
      <c r="E17" s="38"/>
      <c r="F17" s="39"/>
      <c r="G17" s="37"/>
      <c r="H17" s="30">
        <v>-800815175</v>
      </c>
      <c r="I17" s="30">
        <v>-795942732</v>
      </c>
      <c r="J17" s="30">
        <v>-4872443</v>
      </c>
      <c r="K17" s="39">
        <v>6.1215999645562397E-3</v>
      </c>
    </row>
    <row r="18" spans="1:11" s="32" customFormat="1" ht="11.1" customHeight="1" x14ac:dyDescent="0.2">
      <c r="A18" s="25"/>
      <c r="B18" s="25"/>
      <c r="C18" s="25"/>
      <c r="D18" s="25"/>
      <c r="E18" s="25"/>
      <c r="F18" s="25"/>
      <c r="G18" s="37"/>
      <c r="H18" s="25"/>
      <c r="I18" s="25"/>
      <c r="J18" s="37"/>
      <c r="K18" s="25"/>
    </row>
    <row r="19" spans="1:11" s="32" customFormat="1" ht="19.7" customHeight="1" x14ac:dyDescent="0.2">
      <c r="A19" s="33" t="s">
        <v>7</v>
      </c>
      <c r="B19" s="23" t="s">
        <v>44</v>
      </c>
      <c r="C19" s="34">
        <v>4515366.6799999904</v>
      </c>
      <c r="D19" s="29">
        <v>-2490414.7000000002</v>
      </c>
      <c r="E19" s="34">
        <v>7005781.3799999999</v>
      </c>
      <c r="F19" s="35">
        <v>-2.8130983084865302</v>
      </c>
      <c r="H19" s="29">
        <v>-248107309.53</v>
      </c>
      <c r="I19" s="29">
        <v>-314756277.97000003</v>
      </c>
      <c r="J19" s="34">
        <v>66648968.440000199</v>
      </c>
      <c r="K19" s="35">
        <v>-0.21174786050288899</v>
      </c>
    </row>
    <row r="20" spans="1:11" s="32" customFormat="1" ht="19.7" customHeight="1" x14ac:dyDescent="0.2">
      <c r="A20" s="33" t="s">
        <v>7</v>
      </c>
      <c r="B20" s="23" t="s">
        <v>45</v>
      </c>
      <c r="C20" s="34">
        <v>30186226.809999999</v>
      </c>
      <c r="D20" s="34">
        <v>41842977.969999999</v>
      </c>
      <c r="E20" s="29">
        <v>-11656751.16</v>
      </c>
      <c r="F20" s="35">
        <v>-0.27858321098363298</v>
      </c>
      <c r="H20" s="34">
        <v>734730569.94000006</v>
      </c>
      <c r="I20" s="34">
        <v>706901372.85000002</v>
      </c>
      <c r="J20" s="34">
        <v>27829197.089999799</v>
      </c>
      <c r="K20" s="35">
        <v>3.9367863974858898E-2</v>
      </c>
    </row>
    <row r="21" spans="1:11" s="32" customFormat="1" ht="19.7" customHeight="1" x14ac:dyDescent="0.2">
      <c r="A21" s="33" t="s">
        <v>7</v>
      </c>
      <c r="B21" s="23" t="s">
        <v>46</v>
      </c>
      <c r="C21" s="34">
        <v>155625.54999999999</v>
      </c>
      <c r="D21" s="34">
        <v>882373.37</v>
      </c>
      <c r="E21" s="29">
        <v>-726747.82</v>
      </c>
      <c r="F21" s="35">
        <v>-0.82362846013813895</v>
      </c>
      <c r="H21" s="34">
        <v>5034310.8600000003</v>
      </c>
      <c r="I21" s="34">
        <v>7670590.1799999997</v>
      </c>
      <c r="J21" s="29">
        <v>-2636279.3199999998</v>
      </c>
      <c r="K21" s="35">
        <v>-0.343686634031594</v>
      </c>
    </row>
    <row r="22" spans="1:11" s="32" customFormat="1" ht="19.7" customHeight="1" x14ac:dyDescent="0.2">
      <c r="A22" s="33" t="s">
        <v>7</v>
      </c>
      <c r="B22" s="23" t="s">
        <v>47</v>
      </c>
      <c r="C22" s="29">
        <v>-2580475.89</v>
      </c>
      <c r="D22" s="29">
        <v>-2544976.2000000002</v>
      </c>
      <c r="E22" s="29">
        <v>-35499.6899999995</v>
      </c>
      <c r="F22" s="35">
        <v>1.39489280882075E-2</v>
      </c>
      <c r="H22" s="34">
        <v>61394907.299999997</v>
      </c>
      <c r="I22" s="34">
        <v>28531219.550000001</v>
      </c>
      <c r="J22" s="34">
        <v>32863687.75</v>
      </c>
      <c r="K22" s="35">
        <v>1.15185008802051</v>
      </c>
    </row>
    <row r="23" spans="1:11" s="32" customFormat="1" ht="19.7" customHeight="1" x14ac:dyDescent="0.2">
      <c r="A23" s="24" t="s">
        <v>7</v>
      </c>
      <c r="B23" s="36" t="s">
        <v>30</v>
      </c>
      <c r="C23" s="38">
        <v>32276743.149999999</v>
      </c>
      <c r="D23" s="38">
        <v>37689960.439999998</v>
      </c>
      <c r="E23" s="30">
        <v>-5413217.29</v>
      </c>
      <c r="F23" s="39">
        <v>-0.14362491302206301</v>
      </c>
      <c r="G23" s="37"/>
      <c r="H23" s="38">
        <v>553052478.57000005</v>
      </c>
      <c r="I23" s="38">
        <v>428346904.61000001</v>
      </c>
      <c r="J23" s="38">
        <v>124705573.95999999</v>
      </c>
      <c r="K23" s="39">
        <v>0.29113219359794701</v>
      </c>
    </row>
    <row r="24" spans="1:11" s="32" customFormat="1" ht="11.1" customHeight="1" x14ac:dyDescent="0.2">
      <c r="A24" s="25"/>
      <c r="B24" s="25"/>
      <c r="C24" s="25"/>
      <c r="D24" s="25"/>
      <c r="E24" s="25"/>
      <c r="F24" s="25"/>
      <c r="G24" s="37"/>
      <c r="H24" s="25"/>
      <c r="I24" s="25"/>
      <c r="J24" s="37"/>
      <c r="K24" s="25"/>
    </row>
    <row r="25" spans="1:11" s="32" customFormat="1" ht="19.7" customHeight="1" x14ac:dyDescent="0.2">
      <c r="A25" s="33" t="s">
        <v>8</v>
      </c>
      <c r="B25" s="23" t="s">
        <v>48</v>
      </c>
      <c r="C25" s="34">
        <v>1213510</v>
      </c>
      <c r="D25" s="34">
        <v>1615400</v>
      </c>
      <c r="E25" s="29">
        <v>-401890</v>
      </c>
      <c r="F25" s="35">
        <v>-0.24878667822211201</v>
      </c>
      <c r="H25" s="34">
        <v>56979029</v>
      </c>
      <c r="I25" s="34">
        <v>17595856</v>
      </c>
      <c r="J25" s="34">
        <v>39383173</v>
      </c>
      <c r="K25" s="35">
        <v>2.2382072801686901</v>
      </c>
    </row>
    <row r="26" spans="1:11" s="32" customFormat="1" ht="19.7" customHeight="1" x14ac:dyDescent="0.2">
      <c r="A26" s="33" t="s">
        <v>8</v>
      </c>
      <c r="B26" s="23" t="s">
        <v>49</v>
      </c>
      <c r="C26" s="34">
        <v>5400</v>
      </c>
      <c r="D26" s="34">
        <v>10200</v>
      </c>
      <c r="E26" s="29">
        <v>-4800</v>
      </c>
      <c r="F26" s="35">
        <v>-0.47058823529411797</v>
      </c>
      <c r="H26" s="34">
        <v>17000</v>
      </c>
      <c r="I26" s="34">
        <v>32700</v>
      </c>
      <c r="J26" s="29">
        <v>-15700</v>
      </c>
      <c r="K26" s="35">
        <v>-0.48012232415902101</v>
      </c>
    </row>
    <row r="27" spans="1:11" s="32" customFormat="1" ht="19.7" customHeight="1" x14ac:dyDescent="0.2">
      <c r="A27" s="33" t="s">
        <v>8</v>
      </c>
      <c r="B27" s="23" t="s">
        <v>50</v>
      </c>
      <c r="C27" s="34">
        <v>500</v>
      </c>
      <c r="D27" s="34">
        <v>1400</v>
      </c>
      <c r="E27" s="29">
        <v>-900</v>
      </c>
      <c r="F27" s="35">
        <v>-0.64285714285714302</v>
      </c>
      <c r="H27" s="34">
        <v>79600</v>
      </c>
      <c r="I27" s="34">
        <v>71900</v>
      </c>
      <c r="J27" s="34">
        <v>7700</v>
      </c>
      <c r="K27" s="35">
        <v>0.107093184979138</v>
      </c>
    </row>
    <row r="28" spans="1:11" s="32" customFormat="1" ht="19.7" customHeight="1" x14ac:dyDescent="0.2">
      <c r="A28" s="33" t="s">
        <v>8</v>
      </c>
      <c r="B28" s="23" t="s">
        <v>51</v>
      </c>
      <c r="C28" s="34">
        <v>51234</v>
      </c>
      <c r="D28" s="29">
        <v>-335517.98</v>
      </c>
      <c r="E28" s="34">
        <v>386751.98</v>
      </c>
      <c r="F28" s="35">
        <v>-1.15270120546148</v>
      </c>
      <c r="H28" s="34">
        <v>3731562.71</v>
      </c>
      <c r="I28" s="34">
        <v>2889959.07</v>
      </c>
      <c r="J28" s="34">
        <v>841603.64</v>
      </c>
      <c r="K28" s="35">
        <v>0.29121645657078499</v>
      </c>
    </row>
    <row r="29" spans="1:11" s="32" customFormat="1" ht="19.7" customHeight="1" x14ac:dyDescent="0.2">
      <c r="A29" s="33" t="s">
        <v>8</v>
      </c>
      <c r="B29" s="23" t="s">
        <v>52</v>
      </c>
      <c r="C29" s="34"/>
      <c r="D29" s="34"/>
      <c r="E29" s="34"/>
      <c r="F29" s="35"/>
      <c r="H29" s="34">
        <v>46806852.049999997</v>
      </c>
      <c r="I29" s="34">
        <v>41033152.649999999</v>
      </c>
      <c r="J29" s="34">
        <v>5773699.4000000004</v>
      </c>
      <c r="K29" s="35">
        <v>0.14070815979576001</v>
      </c>
    </row>
    <row r="30" spans="1:11" s="32" customFormat="1" ht="19.7" customHeight="1" x14ac:dyDescent="0.2">
      <c r="A30" s="33" t="s">
        <v>8</v>
      </c>
      <c r="B30" s="23" t="s">
        <v>53</v>
      </c>
      <c r="C30" s="34"/>
      <c r="D30" s="29">
        <v>-1062291.58</v>
      </c>
      <c r="E30" s="34">
        <v>1062291.58</v>
      </c>
      <c r="F30" s="35">
        <v>-1</v>
      </c>
      <c r="H30" s="34">
        <v>7460897.1500000004</v>
      </c>
      <c r="I30" s="34">
        <v>6677308.9100000001</v>
      </c>
      <c r="J30" s="34">
        <v>783588.23999999894</v>
      </c>
      <c r="K30" s="35">
        <v>0.11735090446789</v>
      </c>
    </row>
    <row r="31" spans="1:11" s="32" customFormat="1" ht="19.7" customHeight="1" x14ac:dyDescent="0.2">
      <c r="A31" s="33" t="s">
        <v>8</v>
      </c>
      <c r="B31" s="23" t="s">
        <v>54</v>
      </c>
      <c r="C31" s="34"/>
      <c r="D31" s="29">
        <v>-627742.18000000005</v>
      </c>
      <c r="E31" s="34">
        <v>627742.18000000005</v>
      </c>
      <c r="F31" s="35">
        <v>-1</v>
      </c>
      <c r="H31" s="34">
        <v>10726407.01</v>
      </c>
      <c r="I31" s="34">
        <v>3945836.08</v>
      </c>
      <c r="J31" s="34">
        <v>6780570.9299999997</v>
      </c>
      <c r="K31" s="35">
        <v>1.7184117111119299</v>
      </c>
    </row>
    <row r="32" spans="1:11" s="32" customFormat="1" ht="19.7" customHeight="1" x14ac:dyDescent="0.2">
      <c r="A32" s="33" t="s">
        <v>8</v>
      </c>
      <c r="B32" s="23" t="s">
        <v>55</v>
      </c>
      <c r="C32" s="34"/>
      <c r="D32" s="29">
        <v>-12896840.76</v>
      </c>
      <c r="E32" s="34">
        <v>12896840.76</v>
      </c>
      <c r="F32" s="35">
        <v>-1</v>
      </c>
      <c r="H32" s="34">
        <v>86892390.780000001</v>
      </c>
      <c r="I32" s="34">
        <v>81117877.870000005</v>
      </c>
      <c r="J32" s="34">
        <v>5774512.9100000104</v>
      </c>
      <c r="K32" s="35">
        <v>7.1186686111960204E-2</v>
      </c>
    </row>
    <row r="33" spans="1:11" s="32" customFormat="1" ht="19.7" customHeight="1" x14ac:dyDescent="0.2">
      <c r="A33" s="24" t="s">
        <v>8</v>
      </c>
      <c r="B33" s="36" t="s">
        <v>30</v>
      </c>
      <c r="C33" s="38">
        <v>1270644</v>
      </c>
      <c r="D33" s="30">
        <v>-13295392.5</v>
      </c>
      <c r="E33" s="38">
        <v>14566036.5</v>
      </c>
      <c r="F33" s="39">
        <v>-1.0955702511227099</v>
      </c>
      <c r="G33" s="37"/>
      <c r="H33" s="38">
        <v>212693738.69999999</v>
      </c>
      <c r="I33" s="38">
        <v>153364590.58000001</v>
      </c>
      <c r="J33" s="38">
        <v>59329148.119999997</v>
      </c>
      <c r="K33" s="39">
        <v>0.38685036679996898</v>
      </c>
    </row>
    <row r="34" spans="1:11" s="32" customFormat="1" ht="11.1" customHeight="1" x14ac:dyDescent="0.2">
      <c r="A34" s="25"/>
      <c r="B34" s="25"/>
      <c r="C34" s="25"/>
      <c r="D34" s="25"/>
      <c r="E34" s="25"/>
      <c r="F34" s="25"/>
      <c r="G34" s="37"/>
      <c r="H34" s="25"/>
      <c r="I34" s="25"/>
      <c r="J34" s="37"/>
      <c r="K34" s="25"/>
    </row>
    <row r="35" spans="1:11" s="32" customFormat="1" ht="19.7" customHeight="1" x14ac:dyDescent="0.2">
      <c r="A35" s="33" t="s">
        <v>9</v>
      </c>
      <c r="B35" s="23" t="s">
        <v>9</v>
      </c>
      <c r="C35" s="34">
        <v>2714552.03</v>
      </c>
      <c r="D35" s="34">
        <v>2630874.54</v>
      </c>
      <c r="E35" s="34">
        <v>83677.490000000194</v>
      </c>
      <c r="F35" s="35">
        <v>3.18059598539428E-2</v>
      </c>
      <c r="H35" s="34">
        <v>12424278.73</v>
      </c>
      <c r="I35" s="34">
        <v>15172040.41</v>
      </c>
      <c r="J35" s="29">
        <v>-2747761.68</v>
      </c>
      <c r="K35" s="35">
        <v>-0.18110693128585001</v>
      </c>
    </row>
    <row r="36" spans="1:11" s="32" customFormat="1" ht="19.7" customHeight="1" x14ac:dyDescent="0.2">
      <c r="A36" s="24" t="s">
        <v>9</v>
      </c>
      <c r="B36" s="36" t="s">
        <v>30</v>
      </c>
      <c r="C36" s="38">
        <v>2714552.03</v>
      </c>
      <c r="D36" s="38">
        <v>2630874.54</v>
      </c>
      <c r="E36" s="38">
        <v>83677.490000000194</v>
      </c>
      <c r="F36" s="39">
        <v>3.1805959853942599E-2</v>
      </c>
      <c r="G36" s="37"/>
      <c r="H36" s="38">
        <v>12424278.73</v>
      </c>
      <c r="I36" s="38">
        <v>15172040.41</v>
      </c>
      <c r="J36" s="30">
        <v>-2747761.68</v>
      </c>
      <c r="K36" s="39">
        <v>-0.18110693128585001</v>
      </c>
    </row>
    <row r="37" spans="1:11" s="32" customFormat="1" ht="11.1" customHeight="1" x14ac:dyDescent="0.2">
      <c r="A37" s="25"/>
      <c r="B37" s="25"/>
      <c r="C37" s="25"/>
      <c r="D37" s="25"/>
      <c r="E37" s="25"/>
      <c r="F37" s="25"/>
      <c r="G37" s="37"/>
      <c r="H37" s="25"/>
      <c r="I37" s="25"/>
      <c r="J37" s="37"/>
      <c r="K37" s="25"/>
    </row>
    <row r="38" spans="1:11" s="32" customFormat="1" ht="19.7" customHeight="1" x14ac:dyDescent="0.2">
      <c r="A38" s="33" t="s">
        <v>10</v>
      </c>
      <c r="B38" s="23" t="s">
        <v>10</v>
      </c>
      <c r="C38" s="34">
        <v>6452393.7699999996</v>
      </c>
      <c r="D38" s="34">
        <v>6539733.0300000003</v>
      </c>
      <c r="E38" s="29">
        <v>-87339.260000001595</v>
      </c>
      <c r="F38" s="35">
        <v>-1.33551720841427E-2</v>
      </c>
      <c r="H38" s="34">
        <v>30770157.23</v>
      </c>
      <c r="I38" s="34">
        <v>31039561.050000001</v>
      </c>
      <c r="J38" s="29">
        <v>-269403.82000001898</v>
      </c>
      <c r="K38" s="35">
        <v>-8.6793695170511703E-3</v>
      </c>
    </row>
    <row r="39" spans="1:11" s="32" customFormat="1" ht="19.7" customHeight="1" x14ac:dyDescent="0.2">
      <c r="A39" s="33" t="s">
        <v>10</v>
      </c>
      <c r="B39" s="23" t="s">
        <v>56</v>
      </c>
      <c r="C39" s="34">
        <v>3787780.16</v>
      </c>
      <c r="D39" s="34">
        <v>3783463.29</v>
      </c>
      <c r="E39" s="34">
        <v>4316.8700000001099</v>
      </c>
      <c r="F39" s="35">
        <v>1.14098371494973E-3</v>
      </c>
      <c r="H39" s="34">
        <v>27057911.350000001</v>
      </c>
      <c r="I39" s="34">
        <v>26722419.030000001</v>
      </c>
      <c r="J39" s="34">
        <v>335492.32</v>
      </c>
      <c r="K39" s="35">
        <v>1.2554713689032399E-2</v>
      </c>
    </row>
    <row r="40" spans="1:11" s="32" customFormat="1" ht="19.7" customHeight="1" x14ac:dyDescent="0.2">
      <c r="A40" s="33" t="s">
        <v>10</v>
      </c>
      <c r="B40" s="23" t="s">
        <v>57</v>
      </c>
      <c r="C40" s="34">
        <v>551188.31000000006</v>
      </c>
      <c r="D40" s="34">
        <v>1144740.1599999999</v>
      </c>
      <c r="E40" s="29">
        <v>-593551.85</v>
      </c>
      <c r="F40" s="35">
        <v>-0.51850356154186095</v>
      </c>
      <c r="H40" s="34">
        <v>3068134.98</v>
      </c>
      <c r="I40" s="34">
        <v>3205556.12</v>
      </c>
      <c r="J40" s="29">
        <v>-137421.14000000001</v>
      </c>
      <c r="K40" s="35">
        <v>-4.2869672174075099E-2</v>
      </c>
    </row>
    <row r="41" spans="1:11" s="32" customFormat="1" ht="19.7" customHeight="1" x14ac:dyDescent="0.2">
      <c r="A41" s="33" t="s">
        <v>10</v>
      </c>
      <c r="B41" s="23" t="s">
        <v>58</v>
      </c>
      <c r="C41" s="34">
        <v>15177.82</v>
      </c>
      <c r="D41" s="34">
        <v>10341.33</v>
      </c>
      <c r="E41" s="34">
        <v>4836.49</v>
      </c>
      <c r="F41" s="35">
        <v>0.46768549113121799</v>
      </c>
      <c r="H41" s="34">
        <v>82406.97</v>
      </c>
      <c r="I41" s="34">
        <v>73202.69</v>
      </c>
      <c r="J41" s="34">
        <v>9204.2800000000007</v>
      </c>
      <c r="K41" s="35">
        <v>0.12573690939499599</v>
      </c>
    </row>
    <row r="42" spans="1:11" s="32" customFormat="1" ht="19.7" customHeight="1" x14ac:dyDescent="0.2">
      <c r="A42" s="24" t="s">
        <v>10</v>
      </c>
      <c r="B42" s="36" t="s">
        <v>30</v>
      </c>
      <c r="C42" s="38">
        <v>10806540.060000001</v>
      </c>
      <c r="D42" s="38">
        <v>11478277.810000001</v>
      </c>
      <c r="E42" s="30">
        <v>-671737.75000000105</v>
      </c>
      <c r="F42" s="39">
        <v>-5.85225206358721E-2</v>
      </c>
      <c r="G42" s="37"/>
      <c r="H42" s="38">
        <v>60978610.530000001</v>
      </c>
      <c r="I42" s="38">
        <v>61040738.890000001</v>
      </c>
      <c r="J42" s="30">
        <v>-62128.360000018802</v>
      </c>
      <c r="K42" s="39">
        <v>-1.0178179545300399E-3</v>
      </c>
    </row>
    <row r="43" spans="1:11" s="32" customFormat="1" ht="11.1" customHeight="1" x14ac:dyDescent="0.2">
      <c r="A43" s="25"/>
      <c r="B43" s="25"/>
      <c r="C43" s="25"/>
      <c r="D43" s="25"/>
      <c r="E43" s="25"/>
      <c r="F43" s="25"/>
      <c r="G43" s="37"/>
      <c r="H43" s="25"/>
      <c r="I43" s="25"/>
      <c r="J43" s="37"/>
      <c r="K43" s="25"/>
    </row>
    <row r="44" spans="1:11" s="32" customFormat="1" ht="19.7" customHeight="1" x14ac:dyDescent="0.2">
      <c r="A44" s="33" t="s">
        <v>11</v>
      </c>
      <c r="B44" s="23" t="s">
        <v>11</v>
      </c>
      <c r="C44" s="34">
        <v>2497799.52</v>
      </c>
      <c r="D44" s="34">
        <v>1432924.48</v>
      </c>
      <c r="E44" s="34">
        <v>1064875.04</v>
      </c>
      <c r="F44" s="35">
        <v>0.74314805480886204</v>
      </c>
      <c r="H44" s="34">
        <v>49475042.82</v>
      </c>
      <c r="I44" s="34">
        <v>61783306.240000002</v>
      </c>
      <c r="J44" s="29">
        <v>-12308263.42</v>
      </c>
      <c r="K44" s="35">
        <v>-0.19921665202227901</v>
      </c>
    </row>
    <row r="45" spans="1:11" s="32" customFormat="1" ht="19.7" customHeight="1" x14ac:dyDescent="0.2">
      <c r="A45" s="33" t="s">
        <v>11</v>
      </c>
      <c r="B45" s="23" t="s">
        <v>59</v>
      </c>
      <c r="C45" s="34">
        <v>1838296.12</v>
      </c>
      <c r="D45" s="34">
        <v>587366.02</v>
      </c>
      <c r="E45" s="34">
        <v>1250930.1000000001</v>
      </c>
      <c r="F45" s="35">
        <v>2.1297284102338798</v>
      </c>
      <c r="H45" s="29">
        <v>-14800601.220000001</v>
      </c>
      <c r="I45" s="29">
        <v>-34389378.850000001</v>
      </c>
      <c r="J45" s="34">
        <v>19588777.629999999</v>
      </c>
      <c r="K45" s="35">
        <v>-0.56961708193226102</v>
      </c>
    </row>
    <row r="46" spans="1:11" s="32" customFormat="1" ht="19.7" customHeight="1" x14ac:dyDescent="0.2">
      <c r="A46" s="24" t="s">
        <v>11</v>
      </c>
      <c r="B46" s="36" t="s">
        <v>30</v>
      </c>
      <c r="C46" s="38">
        <v>4336095.6399999997</v>
      </c>
      <c r="D46" s="38">
        <v>2020290.5</v>
      </c>
      <c r="E46" s="38">
        <v>2315805.14</v>
      </c>
      <c r="F46" s="39">
        <v>1.14627334039337</v>
      </c>
      <c r="G46" s="37"/>
      <c r="H46" s="38">
        <v>34674441.600000001</v>
      </c>
      <c r="I46" s="38">
        <v>27393927.390000001</v>
      </c>
      <c r="J46" s="38">
        <v>7280514.2100000102</v>
      </c>
      <c r="K46" s="39">
        <v>0.26577109978971902</v>
      </c>
    </row>
    <row r="47" spans="1:11" s="32" customFormat="1" ht="11.1" customHeight="1" x14ac:dyDescent="0.2">
      <c r="A47" s="25"/>
      <c r="B47" s="25"/>
      <c r="C47" s="25"/>
      <c r="D47" s="25"/>
      <c r="E47" s="25"/>
      <c r="F47" s="25"/>
      <c r="G47" s="37"/>
      <c r="H47" s="25"/>
      <c r="I47" s="25"/>
      <c r="J47" s="37"/>
      <c r="K47" s="25"/>
    </row>
    <row r="48" spans="1:11" s="32" customFormat="1" ht="19.7" customHeight="1" x14ac:dyDescent="0.2">
      <c r="A48" s="33" t="s">
        <v>12</v>
      </c>
      <c r="B48" s="23" t="s">
        <v>60</v>
      </c>
      <c r="C48" s="34">
        <v>8543415.2799999993</v>
      </c>
      <c r="D48" s="34">
        <v>8093763.2699999996</v>
      </c>
      <c r="E48" s="34">
        <v>449652.01000000403</v>
      </c>
      <c r="F48" s="35">
        <v>5.5555369609914897E-2</v>
      </c>
      <c r="H48" s="34">
        <v>52569254.490000002</v>
      </c>
      <c r="I48" s="34">
        <v>52389488.460000001</v>
      </c>
      <c r="J48" s="34">
        <v>179766.03000004601</v>
      </c>
      <c r="K48" s="35">
        <v>3.4313377603848801E-3</v>
      </c>
    </row>
    <row r="49" spans="1:11" s="32" customFormat="1" ht="19.7" customHeight="1" x14ac:dyDescent="0.2">
      <c r="A49" s="33" t="s">
        <v>12</v>
      </c>
      <c r="B49" s="23" t="s">
        <v>61</v>
      </c>
      <c r="C49" s="34">
        <v>543076.14</v>
      </c>
      <c r="D49" s="34">
        <v>1125422.33</v>
      </c>
      <c r="E49" s="29">
        <v>-582346.18999999994</v>
      </c>
      <c r="F49" s="35">
        <v>-0.51744680594706205</v>
      </c>
      <c r="H49" s="34">
        <v>4909178.38</v>
      </c>
      <c r="I49" s="34">
        <v>4961720.91</v>
      </c>
      <c r="J49" s="29">
        <v>-52542.530000000297</v>
      </c>
      <c r="K49" s="35">
        <v>-1.05895778809535E-2</v>
      </c>
    </row>
    <row r="50" spans="1:11" s="32" customFormat="1" ht="19.7" customHeight="1" x14ac:dyDescent="0.2">
      <c r="A50" s="33" t="s">
        <v>12</v>
      </c>
      <c r="B50" s="23" t="s">
        <v>62</v>
      </c>
      <c r="C50" s="34">
        <v>47377.77</v>
      </c>
      <c r="D50" s="34">
        <v>31389.91</v>
      </c>
      <c r="E50" s="34">
        <v>15987.86</v>
      </c>
      <c r="F50" s="35">
        <v>0.50933118317319204</v>
      </c>
      <c r="H50" s="34">
        <v>383783.93</v>
      </c>
      <c r="I50" s="34">
        <v>210046.56</v>
      </c>
      <c r="J50" s="34">
        <v>173737.37</v>
      </c>
      <c r="K50" s="35">
        <v>0.82713742134124901</v>
      </c>
    </row>
    <row r="51" spans="1:11" s="32" customFormat="1" ht="19.7" customHeight="1" x14ac:dyDescent="0.2">
      <c r="A51" s="24" t="s">
        <v>12</v>
      </c>
      <c r="B51" s="36" t="s">
        <v>30</v>
      </c>
      <c r="C51" s="38">
        <v>9133869.1899999995</v>
      </c>
      <c r="D51" s="38">
        <v>9250575.5099999998</v>
      </c>
      <c r="E51" s="30">
        <v>-116706.31999999699</v>
      </c>
      <c r="F51" s="39">
        <v>-1.26161145189115E-2</v>
      </c>
      <c r="G51" s="37"/>
      <c r="H51" s="38">
        <v>57862216.799999997</v>
      </c>
      <c r="I51" s="38">
        <v>57561255.93</v>
      </c>
      <c r="J51" s="38">
        <v>300960.87000004598</v>
      </c>
      <c r="K51" s="39">
        <v>5.2285320244931204E-3</v>
      </c>
    </row>
    <row r="52" spans="1:11" s="32" customFormat="1" ht="11.1" customHeight="1" x14ac:dyDescent="0.2">
      <c r="A52" s="25"/>
      <c r="B52" s="25"/>
      <c r="C52" s="25"/>
      <c r="D52" s="25"/>
      <c r="E52" s="25"/>
      <c r="F52" s="25"/>
      <c r="G52" s="37"/>
      <c r="H52" s="25"/>
      <c r="I52" s="25"/>
      <c r="J52" s="37"/>
      <c r="K52" s="25"/>
    </row>
    <row r="53" spans="1:11" s="32" customFormat="1" ht="19.7" customHeight="1" x14ac:dyDescent="0.2">
      <c r="A53" s="33" t="s">
        <v>13</v>
      </c>
      <c r="B53" s="23" t="s">
        <v>63</v>
      </c>
      <c r="C53" s="34">
        <v>754270</v>
      </c>
      <c r="D53" s="34">
        <v>1169132</v>
      </c>
      <c r="E53" s="29">
        <v>-414862</v>
      </c>
      <c r="F53" s="35">
        <v>-0.35484615937293701</v>
      </c>
      <c r="H53" s="34">
        <v>5106548.5</v>
      </c>
      <c r="I53" s="34">
        <v>5392799</v>
      </c>
      <c r="J53" s="29">
        <v>-286250.5</v>
      </c>
      <c r="K53" s="35">
        <v>-5.3080135195099999E-2</v>
      </c>
    </row>
    <row r="54" spans="1:11" s="32" customFormat="1" ht="19.7" customHeight="1" x14ac:dyDescent="0.2">
      <c r="A54" s="33" t="s">
        <v>13</v>
      </c>
      <c r="B54" s="23" t="s">
        <v>64</v>
      </c>
      <c r="C54" s="34">
        <v>84586</v>
      </c>
      <c r="D54" s="34">
        <v>143401</v>
      </c>
      <c r="E54" s="29">
        <v>-58815</v>
      </c>
      <c r="F54" s="35">
        <v>-0.41014358337807999</v>
      </c>
      <c r="H54" s="34">
        <v>708445</v>
      </c>
      <c r="I54" s="34">
        <v>742087</v>
      </c>
      <c r="J54" s="29">
        <v>-33642</v>
      </c>
      <c r="K54" s="35">
        <v>-4.5334307163445803E-2</v>
      </c>
    </row>
    <row r="55" spans="1:11" s="32" customFormat="1" ht="19.7" customHeight="1" x14ac:dyDescent="0.2">
      <c r="A55" s="33" t="s">
        <v>13</v>
      </c>
      <c r="B55" s="23" t="s">
        <v>65</v>
      </c>
      <c r="C55" s="34">
        <v>13190</v>
      </c>
      <c r="D55" s="34">
        <v>67480.52</v>
      </c>
      <c r="E55" s="29">
        <v>-54290.52</v>
      </c>
      <c r="F55" s="35">
        <v>-0.80453618318293896</v>
      </c>
      <c r="H55" s="34">
        <v>227412</v>
      </c>
      <c r="I55" s="34">
        <v>230236.52</v>
      </c>
      <c r="J55" s="29">
        <v>-2824.51999999999</v>
      </c>
      <c r="K55" s="35">
        <v>-1.22679060645982E-2</v>
      </c>
    </row>
    <row r="56" spans="1:11" s="32" customFormat="1" ht="19.7" customHeight="1" x14ac:dyDescent="0.2">
      <c r="A56" s="24" t="s">
        <v>13</v>
      </c>
      <c r="B56" s="36" t="s">
        <v>30</v>
      </c>
      <c r="C56" s="38">
        <v>852046</v>
      </c>
      <c r="D56" s="38">
        <v>1380013.52</v>
      </c>
      <c r="E56" s="30">
        <v>-527967.52</v>
      </c>
      <c r="F56" s="39">
        <v>-0.382581411231391</v>
      </c>
      <c r="G56" s="37"/>
      <c r="H56" s="38">
        <v>6042405.5</v>
      </c>
      <c r="I56" s="38">
        <v>6365122.5199999996</v>
      </c>
      <c r="J56" s="30">
        <v>-322717.02</v>
      </c>
      <c r="K56" s="39">
        <v>-5.0700833956610097E-2</v>
      </c>
    </row>
    <row r="57" spans="1:11" s="32" customFormat="1" ht="11.1" customHeight="1" x14ac:dyDescent="0.2">
      <c r="A57" s="25"/>
      <c r="B57" s="25"/>
      <c r="C57" s="25"/>
      <c r="D57" s="25"/>
      <c r="E57" s="25"/>
      <c r="F57" s="25"/>
      <c r="G57" s="37"/>
      <c r="H57" s="25"/>
      <c r="I57" s="25"/>
      <c r="J57" s="37"/>
      <c r="K57" s="25"/>
    </row>
    <row r="58" spans="1:11" s="32" customFormat="1" ht="19.7" customHeight="1" x14ac:dyDescent="0.2">
      <c r="A58" s="33" t="s">
        <v>14</v>
      </c>
      <c r="B58" s="23" t="s">
        <v>14</v>
      </c>
      <c r="C58" s="34">
        <v>443605.27</v>
      </c>
      <c r="D58" s="34">
        <v>469691.08</v>
      </c>
      <c r="E58" s="29">
        <v>-26085.8100000001</v>
      </c>
      <c r="F58" s="35">
        <v>-5.55382273812823E-2</v>
      </c>
      <c r="H58" s="34">
        <v>3663728.14</v>
      </c>
      <c r="I58" s="34">
        <v>3650411.37</v>
      </c>
      <c r="J58" s="34">
        <v>13316.770000000501</v>
      </c>
      <c r="K58" s="35">
        <v>3.6480189902543701E-3</v>
      </c>
    </row>
    <row r="59" spans="1:11" s="32" customFormat="1" ht="19.7" customHeight="1" x14ac:dyDescent="0.2">
      <c r="A59" s="24" t="s">
        <v>14</v>
      </c>
      <c r="B59" s="36" t="s">
        <v>30</v>
      </c>
      <c r="C59" s="38">
        <v>443605.27</v>
      </c>
      <c r="D59" s="38">
        <v>469691.08</v>
      </c>
      <c r="E59" s="30">
        <v>-26085.8100000001</v>
      </c>
      <c r="F59" s="39">
        <v>-5.55382273812823E-2</v>
      </c>
      <c r="G59" s="37"/>
      <c r="H59" s="38">
        <v>3663728.14</v>
      </c>
      <c r="I59" s="38">
        <v>3650411.37</v>
      </c>
      <c r="J59" s="38">
        <v>13316.770000000501</v>
      </c>
      <c r="K59" s="39">
        <v>3.6480189902543701E-3</v>
      </c>
    </row>
    <row r="60" spans="1:11" s="32" customFormat="1" ht="11.1" customHeight="1" x14ac:dyDescent="0.2">
      <c r="A60" s="25"/>
      <c r="B60" s="25"/>
      <c r="C60" s="25"/>
      <c r="D60" s="25"/>
      <c r="E60" s="25"/>
      <c r="F60" s="25"/>
      <c r="G60" s="37"/>
      <c r="H60" s="25"/>
      <c r="I60" s="25"/>
      <c r="J60" s="37"/>
      <c r="K60" s="25"/>
    </row>
    <row r="61" spans="1:11" s="32" customFormat="1" ht="19.7" customHeight="1" x14ac:dyDescent="0.2">
      <c r="A61" s="33" t="s">
        <v>15</v>
      </c>
      <c r="B61" s="23" t="s">
        <v>66</v>
      </c>
      <c r="C61" s="34">
        <v>9385176.9499999993</v>
      </c>
      <c r="D61" s="34">
        <v>7070371.1200000001</v>
      </c>
      <c r="E61" s="34">
        <v>2314805.83</v>
      </c>
      <c r="F61" s="35">
        <v>0.32739523721068797</v>
      </c>
      <c r="H61" s="34">
        <v>157943778.61000001</v>
      </c>
      <c r="I61" s="34">
        <v>162069554.61000001</v>
      </c>
      <c r="J61" s="29">
        <v>-4125776</v>
      </c>
      <c r="K61" s="35">
        <v>-2.5456823213515702E-2</v>
      </c>
    </row>
    <row r="62" spans="1:11" s="32" customFormat="1" ht="19.7" customHeight="1" x14ac:dyDescent="0.2">
      <c r="A62" s="33" t="s">
        <v>15</v>
      </c>
      <c r="B62" s="23" t="s">
        <v>67</v>
      </c>
      <c r="C62" s="34"/>
      <c r="D62" s="34">
        <v>63835.09</v>
      </c>
      <c r="E62" s="29">
        <v>-63835.09</v>
      </c>
      <c r="F62" s="35">
        <v>-1</v>
      </c>
      <c r="H62" s="34">
        <v>1508379.5</v>
      </c>
      <c r="I62" s="34">
        <v>891453.99</v>
      </c>
      <c r="J62" s="34">
        <v>616925.51</v>
      </c>
      <c r="K62" s="35">
        <v>0.69204414015803595</v>
      </c>
    </row>
    <row r="63" spans="1:11" s="32" customFormat="1" ht="19.7" customHeight="1" x14ac:dyDescent="0.2">
      <c r="A63" s="24" t="s">
        <v>15</v>
      </c>
      <c r="B63" s="36" t="s">
        <v>30</v>
      </c>
      <c r="C63" s="38">
        <v>9385176.9499999993</v>
      </c>
      <c r="D63" s="38">
        <v>7134206.21</v>
      </c>
      <c r="E63" s="38">
        <v>2250970.7400000002</v>
      </c>
      <c r="F63" s="39">
        <v>0.31551803714964399</v>
      </c>
      <c r="G63" s="37"/>
      <c r="H63" s="38">
        <v>159452158.11000001</v>
      </c>
      <c r="I63" s="38">
        <v>162961008.59999999</v>
      </c>
      <c r="J63" s="30">
        <v>-3508850.49</v>
      </c>
      <c r="K63" s="39">
        <v>-2.15318407767882E-2</v>
      </c>
    </row>
    <row r="64" spans="1:11" s="32" customFormat="1" ht="11.1" customHeight="1" x14ac:dyDescent="0.2">
      <c r="A64" s="25"/>
      <c r="B64" s="25"/>
      <c r="C64" s="25"/>
      <c r="D64" s="25"/>
      <c r="E64" s="25"/>
      <c r="F64" s="25"/>
      <c r="G64" s="37"/>
      <c r="H64" s="25"/>
      <c r="I64" s="25"/>
      <c r="J64" s="37"/>
      <c r="K64" s="25"/>
    </row>
    <row r="65" spans="1:11" s="32" customFormat="1" ht="19.7" customHeight="1" x14ac:dyDescent="0.2">
      <c r="A65" s="33" t="s">
        <v>16</v>
      </c>
      <c r="B65" s="23" t="s">
        <v>16</v>
      </c>
      <c r="C65" s="34">
        <v>11232911.82</v>
      </c>
      <c r="D65" s="34">
        <v>9217845.4000000004</v>
      </c>
      <c r="E65" s="34">
        <v>2015066.42</v>
      </c>
      <c r="F65" s="35">
        <v>0.21860492691708699</v>
      </c>
      <c r="H65" s="34">
        <v>63749933.810000002</v>
      </c>
      <c r="I65" s="34">
        <v>57963402.030000001</v>
      </c>
      <c r="J65" s="34">
        <v>5786531.7800000003</v>
      </c>
      <c r="K65" s="35">
        <v>9.9830782482454694E-2</v>
      </c>
    </row>
    <row r="66" spans="1:11" s="32" customFormat="1" ht="19.7" customHeight="1" x14ac:dyDescent="0.2">
      <c r="A66" s="24" t="s">
        <v>16</v>
      </c>
      <c r="B66" s="36" t="s">
        <v>30</v>
      </c>
      <c r="C66" s="38">
        <v>11232911.82</v>
      </c>
      <c r="D66" s="38">
        <v>9217845.4000000004</v>
      </c>
      <c r="E66" s="38">
        <v>2015066.42</v>
      </c>
      <c r="F66" s="39">
        <v>0.218604926917086</v>
      </c>
      <c r="G66" s="37"/>
      <c r="H66" s="38">
        <v>63749933.810000002</v>
      </c>
      <c r="I66" s="38">
        <v>57963402.030000001</v>
      </c>
      <c r="J66" s="38">
        <v>5786531.7800000003</v>
      </c>
      <c r="K66" s="39">
        <v>9.9830782482454694E-2</v>
      </c>
    </row>
    <row r="67" spans="1:11" s="32" customFormat="1" ht="11.1" customHeight="1" x14ac:dyDescent="0.2">
      <c r="A67" s="25"/>
      <c r="B67" s="25"/>
      <c r="C67" s="25"/>
      <c r="D67" s="25"/>
      <c r="E67" s="25"/>
      <c r="F67" s="25"/>
      <c r="G67" s="37"/>
      <c r="H67" s="25"/>
      <c r="I67" s="25"/>
      <c r="J67" s="37"/>
      <c r="K67" s="25"/>
    </row>
    <row r="68" spans="1:11" s="32" customFormat="1" ht="19.7" customHeight="1" x14ac:dyDescent="0.2">
      <c r="A68" s="33" t="s">
        <v>17</v>
      </c>
      <c r="B68" s="23" t="s">
        <v>68</v>
      </c>
      <c r="C68" s="34">
        <v>41127805.359999999</v>
      </c>
      <c r="D68" s="34">
        <v>34136370.109999999</v>
      </c>
      <c r="E68" s="34">
        <v>6991435.25</v>
      </c>
      <c r="F68" s="35">
        <v>0.20480898313063201</v>
      </c>
      <c r="H68" s="34">
        <v>272419368.47000003</v>
      </c>
      <c r="I68" s="34">
        <v>165551926.34</v>
      </c>
      <c r="J68" s="34">
        <v>106867442.13</v>
      </c>
      <c r="K68" s="35">
        <v>0.64552219048494996</v>
      </c>
    </row>
    <row r="69" spans="1:11" s="32" customFormat="1" ht="19.7" customHeight="1" x14ac:dyDescent="0.2">
      <c r="A69" s="24" t="s">
        <v>17</v>
      </c>
      <c r="B69" s="36" t="s">
        <v>30</v>
      </c>
      <c r="C69" s="38">
        <v>41127805.359999999</v>
      </c>
      <c r="D69" s="38">
        <v>34136370.109999999</v>
      </c>
      <c r="E69" s="38">
        <v>6991435.25</v>
      </c>
      <c r="F69" s="39">
        <v>0.20480898313063201</v>
      </c>
      <c r="G69" s="37"/>
      <c r="H69" s="38">
        <v>272419368.47000003</v>
      </c>
      <c r="I69" s="38">
        <v>165551926.34</v>
      </c>
      <c r="J69" s="38">
        <v>106867442.13</v>
      </c>
      <c r="K69" s="39">
        <v>0.64552219048494996</v>
      </c>
    </row>
    <row r="70" spans="1:11" s="32" customFormat="1" ht="11.1" customHeight="1" x14ac:dyDescent="0.2">
      <c r="A70" s="25"/>
      <c r="B70" s="25"/>
      <c r="C70" s="25"/>
      <c r="D70" s="25"/>
      <c r="E70" s="25"/>
      <c r="F70" s="25"/>
      <c r="G70" s="37"/>
      <c r="H70" s="25"/>
      <c r="I70" s="25"/>
      <c r="J70" s="37"/>
      <c r="K70" s="25"/>
    </row>
    <row r="71" spans="1:11" s="32" customFormat="1" ht="19.7" customHeight="1" x14ac:dyDescent="0.2">
      <c r="A71" s="33" t="s">
        <v>18</v>
      </c>
      <c r="B71" s="23" t="s">
        <v>69</v>
      </c>
      <c r="C71" s="34">
        <v>1430572.9</v>
      </c>
      <c r="D71" s="34">
        <v>1244399.31</v>
      </c>
      <c r="E71" s="34">
        <v>186173.59</v>
      </c>
      <c r="F71" s="35">
        <v>0.14960920381738199</v>
      </c>
      <c r="H71" s="34">
        <v>5075331.2</v>
      </c>
      <c r="I71" s="34">
        <v>7905202.8600000003</v>
      </c>
      <c r="J71" s="29">
        <v>-2829871.66</v>
      </c>
      <c r="K71" s="35">
        <v>-0.35797584326634202</v>
      </c>
    </row>
    <row r="72" spans="1:11" s="32" customFormat="1" ht="19.7" customHeight="1" x14ac:dyDescent="0.2">
      <c r="A72" s="24" t="s">
        <v>18</v>
      </c>
      <c r="B72" s="36" t="s">
        <v>30</v>
      </c>
      <c r="C72" s="38">
        <v>1430572.9</v>
      </c>
      <c r="D72" s="38">
        <v>1244399.31</v>
      </c>
      <c r="E72" s="38">
        <v>186173.59</v>
      </c>
      <c r="F72" s="39">
        <v>0.14960920381738199</v>
      </c>
      <c r="G72" s="37"/>
      <c r="H72" s="38">
        <v>5075331.2</v>
      </c>
      <c r="I72" s="38">
        <v>7905202.8600000003</v>
      </c>
      <c r="J72" s="30">
        <v>-2829871.66</v>
      </c>
      <c r="K72" s="39">
        <v>-0.35797584326634202</v>
      </c>
    </row>
    <row r="73" spans="1:11" s="32" customFormat="1" ht="11.1" customHeight="1" x14ac:dyDescent="0.2">
      <c r="A73" s="25"/>
      <c r="B73" s="25"/>
      <c r="C73" s="25"/>
      <c r="D73" s="25"/>
      <c r="E73" s="25"/>
      <c r="F73" s="25"/>
      <c r="G73" s="37"/>
      <c r="H73" s="25"/>
      <c r="I73" s="25"/>
      <c r="J73" s="37"/>
      <c r="K73" s="25"/>
    </row>
    <row r="74" spans="1:11" s="32" customFormat="1" ht="19.7" customHeight="1" x14ac:dyDescent="0.2">
      <c r="A74" s="33" t="s">
        <v>19</v>
      </c>
      <c r="B74" s="23" t="s">
        <v>19</v>
      </c>
      <c r="C74" s="34">
        <v>103210.55</v>
      </c>
      <c r="D74" s="34">
        <v>68157.570000000007</v>
      </c>
      <c r="E74" s="34">
        <v>35052.980000000003</v>
      </c>
      <c r="F74" s="35">
        <v>0.51429327659422097</v>
      </c>
      <c r="H74" s="34">
        <v>595819.09</v>
      </c>
      <c r="I74" s="34">
        <v>481055.4</v>
      </c>
      <c r="J74" s="34">
        <v>114763.69</v>
      </c>
      <c r="K74" s="35">
        <v>0.238566472801262</v>
      </c>
    </row>
    <row r="75" spans="1:11" s="32" customFormat="1" ht="19.7" customHeight="1" x14ac:dyDescent="0.2">
      <c r="A75" s="33" t="s">
        <v>19</v>
      </c>
      <c r="B75" s="23" t="s">
        <v>70</v>
      </c>
      <c r="C75" s="34">
        <v>55102.64</v>
      </c>
      <c r="D75" s="34">
        <v>97325.35</v>
      </c>
      <c r="E75" s="29">
        <v>-42222.71</v>
      </c>
      <c r="F75" s="35">
        <v>-0.43383054877275001</v>
      </c>
      <c r="H75" s="34">
        <v>542243.87</v>
      </c>
      <c r="I75" s="34">
        <v>617342.81000000006</v>
      </c>
      <c r="J75" s="29">
        <v>-75098.940000000104</v>
      </c>
      <c r="K75" s="35">
        <v>-0.12164868333041701</v>
      </c>
    </row>
    <row r="76" spans="1:11" s="32" customFormat="1" ht="19.7" customHeight="1" x14ac:dyDescent="0.2">
      <c r="A76" s="33" t="s">
        <v>19</v>
      </c>
      <c r="B76" s="23" t="s">
        <v>71</v>
      </c>
      <c r="C76" s="34">
        <v>77991</v>
      </c>
      <c r="D76" s="34">
        <v>77553</v>
      </c>
      <c r="E76" s="34">
        <v>438</v>
      </c>
      <c r="F76" s="35">
        <v>5.6477505705775401E-3</v>
      </c>
      <c r="H76" s="34">
        <v>510277</v>
      </c>
      <c r="I76" s="34">
        <v>515292</v>
      </c>
      <c r="J76" s="29">
        <v>-5015</v>
      </c>
      <c r="K76" s="35">
        <v>-9.7323459320152496E-3</v>
      </c>
    </row>
    <row r="77" spans="1:11" s="32" customFormat="1" ht="19.7" customHeight="1" x14ac:dyDescent="0.2">
      <c r="A77" s="33" t="s">
        <v>19</v>
      </c>
      <c r="B77" s="23" t="s">
        <v>72</v>
      </c>
      <c r="C77" s="34">
        <v>613130</v>
      </c>
      <c r="D77" s="34">
        <v>590200</v>
      </c>
      <c r="E77" s="34">
        <v>22930</v>
      </c>
      <c r="F77" s="35">
        <v>3.8851236868857997E-2</v>
      </c>
      <c r="H77" s="34">
        <v>4058047</v>
      </c>
      <c r="I77" s="34">
        <v>3988995</v>
      </c>
      <c r="J77" s="34">
        <v>69052</v>
      </c>
      <c r="K77" s="35">
        <v>1.73106258593957E-2</v>
      </c>
    </row>
    <row r="78" spans="1:11" s="32" customFormat="1" ht="19.7" customHeight="1" x14ac:dyDescent="0.2">
      <c r="A78" s="24" t="s">
        <v>19</v>
      </c>
      <c r="B78" s="36" t="s">
        <v>30</v>
      </c>
      <c r="C78" s="38">
        <v>849434.19</v>
      </c>
      <c r="D78" s="38">
        <v>833235.92</v>
      </c>
      <c r="E78" s="38">
        <v>16198.27</v>
      </c>
      <c r="F78" s="39">
        <v>1.9440196481207799E-2</v>
      </c>
      <c r="G78" s="37"/>
      <c r="H78" s="38">
        <v>5706386.96</v>
      </c>
      <c r="I78" s="38">
        <v>5602685.21</v>
      </c>
      <c r="J78" s="38">
        <v>103701.75</v>
      </c>
      <c r="K78" s="39">
        <v>1.8509294403138501E-2</v>
      </c>
    </row>
    <row r="79" spans="1:11" s="32" customFormat="1" ht="11.1" customHeight="1" x14ac:dyDescent="0.2">
      <c r="A79" s="25"/>
      <c r="B79" s="25"/>
      <c r="C79" s="25"/>
      <c r="D79" s="25"/>
      <c r="E79" s="25"/>
      <c r="F79" s="25"/>
      <c r="G79" s="37"/>
      <c r="H79" s="25"/>
      <c r="I79" s="25"/>
      <c r="J79" s="37"/>
      <c r="K79" s="25"/>
    </row>
    <row r="80" spans="1:11" s="32" customFormat="1" ht="19.7" customHeight="1" x14ac:dyDescent="0.2">
      <c r="A80" s="33" t="s">
        <v>20</v>
      </c>
      <c r="B80" s="23" t="s">
        <v>20</v>
      </c>
      <c r="C80" s="34"/>
      <c r="D80" s="34">
        <v>768510.5</v>
      </c>
      <c r="E80" s="29">
        <v>-768510.5</v>
      </c>
      <c r="F80" s="35">
        <v>-1</v>
      </c>
      <c r="H80" s="34">
        <v>759424</v>
      </c>
      <c r="I80" s="34">
        <v>1546821.5</v>
      </c>
      <c r="J80" s="29">
        <v>-787397.5</v>
      </c>
      <c r="K80" s="35">
        <v>-0.50904225212799303</v>
      </c>
    </row>
    <row r="81" spans="1:11" s="32" customFormat="1" ht="19.7" customHeight="1" x14ac:dyDescent="0.2">
      <c r="A81" s="24" t="s">
        <v>20</v>
      </c>
      <c r="B81" s="36" t="s">
        <v>30</v>
      </c>
      <c r="C81" s="38"/>
      <c r="D81" s="38">
        <v>768510.5</v>
      </c>
      <c r="E81" s="30">
        <v>-768510.5</v>
      </c>
      <c r="F81" s="39">
        <v>-1</v>
      </c>
      <c r="G81" s="37"/>
      <c r="H81" s="38">
        <v>759424</v>
      </c>
      <c r="I81" s="38">
        <v>1546821.5</v>
      </c>
      <c r="J81" s="30">
        <v>-787397.5</v>
      </c>
      <c r="K81" s="39">
        <v>-0.50904225212799303</v>
      </c>
    </row>
    <row r="82" spans="1:11" s="32" customFormat="1" ht="11.1" customHeight="1" x14ac:dyDescent="0.2">
      <c r="A82" s="25"/>
      <c r="B82" s="25"/>
      <c r="C82" s="25"/>
      <c r="D82" s="25"/>
      <c r="E82" s="25"/>
      <c r="F82" s="25"/>
      <c r="G82" s="37"/>
      <c r="H82" s="25"/>
      <c r="I82" s="25"/>
      <c r="J82" s="37"/>
      <c r="K82" s="25"/>
    </row>
    <row r="83" spans="1:11" s="32" customFormat="1" ht="19.7" customHeight="1" x14ac:dyDescent="0.2">
      <c r="A83" s="33" t="s">
        <v>21</v>
      </c>
      <c r="B83" s="23" t="s">
        <v>21</v>
      </c>
      <c r="C83" s="34">
        <v>282734</v>
      </c>
      <c r="D83" s="34">
        <v>282734</v>
      </c>
      <c r="E83" s="34">
        <v>0</v>
      </c>
      <c r="F83" s="35">
        <v>0</v>
      </c>
      <c r="H83" s="34">
        <v>1979138</v>
      </c>
      <c r="I83" s="34">
        <v>1979138</v>
      </c>
      <c r="J83" s="34">
        <v>0</v>
      </c>
      <c r="K83" s="35">
        <v>0</v>
      </c>
    </row>
    <row r="84" spans="1:11" s="32" customFormat="1" ht="19.7" customHeight="1" x14ac:dyDescent="0.2">
      <c r="A84" s="24" t="s">
        <v>21</v>
      </c>
      <c r="B84" s="36" t="s">
        <v>30</v>
      </c>
      <c r="C84" s="38">
        <v>282734</v>
      </c>
      <c r="D84" s="38">
        <v>282734</v>
      </c>
      <c r="E84" s="38">
        <v>0</v>
      </c>
      <c r="F84" s="39">
        <v>0</v>
      </c>
      <c r="G84" s="37"/>
      <c r="H84" s="38">
        <v>1979138</v>
      </c>
      <c r="I84" s="38">
        <v>1979138</v>
      </c>
      <c r="J84" s="38">
        <v>0</v>
      </c>
      <c r="K84" s="39">
        <v>0</v>
      </c>
    </row>
    <row r="85" spans="1:11" s="32" customFormat="1" ht="11.1" customHeight="1" x14ac:dyDescent="0.2">
      <c r="A85" s="25"/>
      <c r="B85" s="25"/>
      <c r="C85" s="25"/>
      <c r="D85" s="25"/>
      <c r="E85" s="25"/>
      <c r="F85" s="25"/>
      <c r="G85" s="37"/>
      <c r="H85" s="25"/>
      <c r="I85" s="25"/>
      <c r="J85" s="37"/>
      <c r="K85" s="25"/>
    </row>
    <row r="86" spans="1:11" s="32" customFormat="1" ht="19.7" customHeight="1" x14ac:dyDescent="0.2">
      <c r="A86" s="33" t="s">
        <v>22</v>
      </c>
      <c r="B86" s="23" t="s">
        <v>22</v>
      </c>
      <c r="C86" s="34">
        <v>442042.13</v>
      </c>
      <c r="D86" s="34">
        <v>1200677.67</v>
      </c>
      <c r="E86" s="29">
        <v>-758635.54</v>
      </c>
      <c r="F86" s="35">
        <v>-0.63183946778988598</v>
      </c>
      <c r="H86" s="34">
        <v>7088921.5899999999</v>
      </c>
      <c r="I86" s="34">
        <v>6418076.9199999999</v>
      </c>
      <c r="J86" s="34">
        <v>670844.67000000097</v>
      </c>
      <c r="K86" s="35">
        <v>0.104524248986408</v>
      </c>
    </row>
    <row r="87" spans="1:11" s="32" customFormat="1" ht="19.7" customHeight="1" x14ac:dyDescent="0.2">
      <c r="A87" s="24" t="s">
        <v>22</v>
      </c>
      <c r="B87" s="36" t="s">
        <v>30</v>
      </c>
      <c r="C87" s="38">
        <v>442042.13</v>
      </c>
      <c r="D87" s="38">
        <v>1200677.67</v>
      </c>
      <c r="E87" s="30">
        <v>-758635.54</v>
      </c>
      <c r="F87" s="39">
        <v>-0.63183946778988598</v>
      </c>
      <c r="G87" s="37"/>
      <c r="H87" s="38">
        <v>7088921.5899999999</v>
      </c>
      <c r="I87" s="38">
        <v>6418076.9199999999</v>
      </c>
      <c r="J87" s="38">
        <v>670844.67000000097</v>
      </c>
      <c r="K87" s="39">
        <v>0.104524248986408</v>
      </c>
    </row>
    <row r="88" spans="1:11" s="32" customFormat="1" ht="11.1" customHeight="1" x14ac:dyDescent="0.2">
      <c r="A88" s="25"/>
      <c r="B88" s="25"/>
      <c r="C88" s="25"/>
      <c r="D88" s="25"/>
      <c r="E88" s="25"/>
      <c r="F88" s="25"/>
      <c r="G88" s="37"/>
      <c r="H88" s="25"/>
      <c r="I88" s="25"/>
      <c r="J88" s="37"/>
      <c r="K88" s="25"/>
    </row>
    <row r="89" spans="1:11" s="32" customFormat="1" ht="19.7" customHeight="1" x14ac:dyDescent="0.2">
      <c r="A89" s="33" t="s">
        <v>336</v>
      </c>
      <c r="B89" s="23" t="s">
        <v>336</v>
      </c>
      <c r="C89" s="34">
        <v>9996000</v>
      </c>
      <c r="D89" s="34">
        <v>10005000</v>
      </c>
      <c r="E89" s="29">
        <v>-9000</v>
      </c>
      <c r="F89" s="35">
        <v>-8.99550224887556E-4</v>
      </c>
      <c r="H89" s="34">
        <v>9996000</v>
      </c>
      <c r="I89" s="34">
        <v>10005000</v>
      </c>
      <c r="J89" s="29">
        <v>-9000</v>
      </c>
      <c r="K89" s="35">
        <v>-8.99550224887556E-4</v>
      </c>
    </row>
    <row r="90" spans="1:11" s="32" customFormat="1" ht="19.7" customHeight="1" x14ac:dyDescent="0.2">
      <c r="A90" s="24" t="s">
        <v>336</v>
      </c>
      <c r="B90" s="36" t="s">
        <v>30</v>
      </c>
      <c r="C90" s="38">
        <v>9996000</v>
      </c>
      <c r="D90" s="38">
        <v>10005000</v>
      </c>
      <c r="E90" s="30">
        <v>-9000</v>
      </c>
      <c r="F90" s="39">
        <v>-8.99550224887556E-4</v>
      </c>
      <c r="G90" s="37"/>
      <c r="H90" s="38">
        <v>9996000</v>
      </c>
      <c r="I90" s="38">
        <v>10005000</v>
      </c>
      <c r="J90" s="30">
        <v>-9000</v>
      </c>
      <c r="K90" s="39">
        <v>-8.99550224887556E-4</v>
      </c>
    </row>
    <row r="91" spans="1:11" s="32" customFormat="1" ht="11.1" customHeight="1" x14ac:dyDescent="0.2">
      <c r="A91" s="25"/>
      <c r="B91" s="25"/>
      <c r="C91" s="25"/>
      <c r="D91" s="25"/>
      <c r="E91" s="25"/>
      <c r="F91" s="25"/>
      <c r="G91" s="37"/>
      <c r="H91" s="25"/>
      <c r="I91" s="25"/>
      <c r="J91" s="37"/>
      <c r="K91" s="25"/>
    </row>
    <row r="92" spans="1:11" s="32" customFormat="1" ht="19.7" customHeight="1" x14ac:dyDescent="0.2">
      <c r="A92" s="33" t="s">
        <v>23</v>
      </c>
      <c r="B92" s="23" t="s">
        <v>23</v>
      </c>
      <c r="C92" s="34"/>
      <c r="D92" s="34"/>
      <c r="E92" s="34"/>
      <c r="F92" s="35"/>
      <c r="H92" s="34">
        <v>4366750.0999999996</v>
      </c>
      <c r="I92" s="34">
        <v>4169474.04</v>
      </c>
      <c r="J92" s="34">
        <v>197276.06</v>
      </c>
      <c r="K92" s="35">
        <v>4.73143754122042E-2</v>
      </c>
    </row>
    <row r="93" spans="1:11" s="32" customFormat="1" ht="19.7" customHeight="1" x14ac:dyDescent="0.2">
      <c r="A93" s="24" t="s">
        <v>23</v>
      </c>
      <c r="B93" s="36" t="s">
        <v>30</v>
      </c>
      <c r="C93" s="38"/>
      <c r="D93" s="38"/>
      <c r="E93" s="38"/>
      <c r="F93" s="39"/>
      <c r="G93" s="37"/>
      <c r="H93" s="38">
        <v>4366750.0999999996</v>
      </c>
      <c r="I93" s="38">
        <v>4169474.04</v>
      </c>
      <c r="J93" s="38">
        <v>197276.06</v>
      </c>
      <c r="K93" s="39">
        <v>4.73143754122042E-2</v>
      </c>
    </row>
    <row r="94" spans="1:11" s="32" customFormat="1" ht="11.1" customHeight="1" x14ac:dyDescent="0.2">
      <c r="A94" s="25"/>
      <c r="B94" s="25"/>
      <c r="C94" s="25"/>
      <c r="D94" s="25"/>
      <c r="E94" s="25"/>
      <c r="F94" s="25"/>
      <c r="G94" s="37"/>
      <c r="H94" s="25"/>
      <c r="I94" s="25"/>
      <c r="J94" s="37"/>
      <c r="K94" s="25"/>
    </row>
    <row r="95" spans="1:11" s="32" customFormat="1" ht="19.7" customHeight="1" x14ac:dyDescent="0.2">
      <c r="A95" s="33" t="s">
        <v>24</v>
      </c>
      <c r="B95" s="23" t="s">
        <v>24</v>
      </c>
      <c r="C95" s="34">
        <v>639101.11</v>
      </c>
      <c r="D95" s="34"/>
      <c r="E95" s="34">
        <v>639101.11</v>
      </c>
      <c r="F95" s="35"/>
      <c r="H95" s="34">
        <v>1377418.56</v>
      </c>
      <c r="I95" s="34">
        <v>1128231.8400000001</v>
      </c>
      <c r="J95" s="34">
        <v>249186.72</v>
      </c>
      <c r="K95" s="35">
        <v>0.22086481799698199</v>
      </c>
    </row>
    <row r="96" spans="1:11" s="32" customFormat="1" ht="19.7" customHeight="1" x14ac:dyDescent="0.2">
      <c r="A96" s="33" t="s">
        <v>24</v>
      </c>
      <c r="B96" s="23" t="s">
        <v>73</v>
      </c>
      <c r="C96" s="29">
        <v>-623867.24</v>
      </c>
      <c r="D96" s="34"/>
      <c r="E96" s="29">
        <v>-623867.24</v>
      </c>
      <c r="F96" s="35"/>
      <c r="H96" s="29">
        <v>-846596.5</v>
      </c>
      <c r="I96" s="34">
        <v>230265.83</v>
      </c>
      <c r="J96" s="29">
        <v>-1076862.33</v>
      </c>
      <c r="K96" s="35">
        <v>-4.6766049917176202</v>
      </c>
    </row>
    <row r="97" spans="1:11" s="32" customFormat="1" ht="19.7" customHeight="1" x14ac:dyDescent="0.2">
      <c r="A97" s="24" t="s">
        <v>24</v>
      </c>
      <c r="B97" s="36" t="s">
        <v>30</v>
      </c>
      <c r="C97" s="38">
        <v>15233.87</v>
      </c>
      <c r="D97" s="38"/>
      <c r="E97" s="38">
        <v>15233.87</v>
      </c>
      <c r="F97" s="39"/>
      <c r="G97" s="37"/>
      <c r="H97" s="38">
        <v>530822.06000000006</v>
      </c>
      <c r="I97" s="38">
        <v>1358497.67</v>
      </c>
      <c r="J97" s="30">
        <v>-827675.61</v>
      </c>
      <c r="K97" s="39">
        <v>-0.60925802692028197</v>
      </c>
    </row>
    <row r="98" spans="1:11" s="32" customFormat="1" ht="11.1" customHeight="1" x14ac:dyDescent="0.2">
      <c r="A98" s="25"/>
      <c r="B98" s="25"/>
      <c r="C98" s="25"/>
      <c r="D98" s="25"/>
      <c r="E98" s="25"/>
      <c r="F98" s="25"/>
      <c r="G98" s="37"/>
      <c r="H98" s="25"/>
      <c r="I98" s="25"/>
      <c r="J98" s="37"/>
      <c r="K98" s="25"/>
    </row>
    <row r="99" spans="1:11" s="32" customFormat="1" ht="19.7" customHeight="1" x14ac:dyDescent="0.2">
      <c r="A99" s="33" t="s">
        <v>25</v>
      </c>
      <c r="B99" s="23" t="s">
        <v>25</v>
      </c>
      <c r="C99" s="34">
        <v>27584048</v>
      </c>
      <c r="D99" s="34">
        <v>1181709</v>
      </c>
      <c r="E99" s="34">
        <v>26402339</v>
      </c>
      <c r="F99" s="35">
        <v>22.342504796019998</v>
      </c>
      <c r="H99" s="34">
        <v>31188702</v>
      </c>
      <c r="I99" s="34">
        <v>30219140</v>
      </c>
      <c r="J99" s="34">
        <v>969562</v>
      </c>
      <c r="K99" s="35">
        <v>3.2084367721914003E-2</v>
      </c>
    </row>
    <row r="100" spans="1:11" s="32" customFormat="1" ht="19.7" customHeight="1" x14ac:dyDescent="0.2">
      <c r="A100" s="24" t="s">
        <v>25</v>
      </c>
      <c r="B100" s="36" t="s">
        <v>30</v>
      </c>
      <c r="C100" s="38">
        <v>27584048</v>
      </c>
      <c r="D100" s="38">
        <v>1181709</v>
      </c>
      <c r="E100" s="38">
        <v>26402339</v>
      </c>
      <c r="F100" s="39">
        <v>22.342504796019998</v>
      </c>
      <c r="G100" s="37"/>
      <c r="H100" s="38">
        <v>31188702</v>
      </c>
      <c r="I100" s="38">
        <v>30219140</v>
      </c>
      <c r="J100" s="38">
        <v>969562</v>
      </c>
      <c r="K100" s="39">
        <v>3.2084367721914003E-2</v>
      </c>
    </row>
    <row r="101" spans="1:11" s="32" customFormat="1" ht="11.1" customHeight="1" x14ac:dyDescent="0.2">
      <c r="A101" s="25"/>
      <c r="B101" s="25"/>
      <c r="C101" s="25"/>
      <c r="D101" s="25"/>
      <c r="E101" s="25"/>
      <c r="F101" s="25"/>
      <c r="G101" s="37"/>
      <c r="H101" s="25"/>
      <c r="I101" s="25"/>
      <c r="J101" s="37"/>
      <c r="K101" s="25"/>
    </row>
    <row r="102" spans="1:11" s="32" customFormat="1" ht="19.7" customHeight="1" x14ac:dyDescent="0.2">
      <c r="A102" s="33" t="s">
        <v>26</v>
      </c>
      <c r="B102" s="23" t="s">
        <v>74</v>
      </c>
      <c r="C102" s="34"/>
      <c r="D102" s="34"/>
      <c r="E102" s="34"/>
      <c r="F102" s="35"/>
      <c r="H102" s="29">
        <v>-2230064.59</v>
      </c>
      <c r="I102" s="29">
        <v>-2096389.96</v>
      </c>
      <c r="J102" s="29">
        <v>-133674.63</v>
      </c>
      <c r="K102" s="35">
        <v>6.37642006261087E-2</v>
      </c>
    </row>
    <row r="103" spans="1:11" s="32" customFormat="1" ht="19.7" customHeight="1" x14ac:dyDescent="0.2">
      <c r="A103" s="33" t="s">
        <v>26</v>
      </c>
      <c r="B103" s="23" t="s">
        <v>75</v>
      </c>
      <c r="C103" s="34">
        <v>17807.189999999999</v>
      </c>
      <c r="D103" s="34">
        <v>38664.870000000003</v>
      </c>
      <c r="E103" s="29">
        <v>-20857.68</v>
      </c>
      <c r="F103" s="35">
        <v>-0.53944782434287197</v>
      </c>
      <c r="H103" s="34">
        <v>175497.8</v>
      </c>
      <c r="I103" s="34">
        <v>384205.06</v>
      </c>
      <c r="J103" s="29">
        <v>-208707.26</v>
      </c>
      <c r="K103" s="35">
        <v>-0.54321840529637999</v>
      </c>
    </row>
    <row r="104" spans="1:11" s="32" customFormat="1" ht="19.7" customHeight="1" x14ac:dyDescent="0.2">
      <c r="A104" s="33" t="s">
        <v>26</v>
      </c>
      <c r="B104" s="23" t="s">
        <v>76</v>
      </c>
      <c r="C104" s="34">
        <v>841356.35999999905</v>
      </c>
      <c r="D104" s="34">
        <v>1033389.51</v>
      </c>
      <c r="E104" s="29">
        <v>-192033.15000000101</v>
      </c>
      <c r="F104" s="35">
        <v>-0.18582842978539699</v>
      </c>
      <c r="H104" s="34">
        <v>7121740.0599999996</v>
      </c>
      <c r="I104" s="34">
        <v>7606186.9500000002</v>
      </c>
      <c r="J104" s="29">
        <v>-484446.889999996</v>
      </c>
      <c r="K104" s="35">
        <v>-6.3691162626497905E-2</v>
      </c>
    </row>
    <row r="105" spans="1:11" s="32" customFormat="1" ht="19.7" customHeight="1" x14ac:dyDescent="0.2">
      <c r="A105" s="33" t="s">
        <v>26</v>
      </c>
      <c r="B105" s="23" t="s">
        <v>77</v>
      </c>
      <c r="C105" s="34">
        <v>1264501.01</v>
      </c>
      <c r="D105" s="34">
        <v>1210158.95</v>
      </c>
      <c r="E105" s="34">
        <v>54342.059999999801</v>
      </c>
      <c r="F105" s="35">
        <v>4.4904894518195203E-2</v>
      </c>
      <c r="H105" s="34">
        <v>8502002.3499999996</v>
      </c>
      <c r="I105" s="34">
        <v>8289609.7000000002</v>
      </c>
      <c r="J105" s="34">
        <v>212392.65</v>
      </c>
      <c r="K105" s="35">
        <v>2.5621550071289901E-2</v>
      </c>
    </row>
    <row r="106" spans="1:11" s="32" customFormat="1" ht="19.7" customHeight="1" x14ac:dyDescent="0.2">
      <c r="A106" s="24" t="s">
        <v>26</v>
      </c>
      <c r="B106" s="36" t="s">
        <v>30</v>
      </c>
      <c r="C106" s="38">
        <v>2123664.56</v>
      </c>
      <c r="D106" s="38">
        <v>2282213.33</v>
      </c>
      <c r="E106" s="30">
        <v>-158548.77000000101</v>
      </c>
      <c r="F106" s="39">
        <v>-6.9471494148183294E-2</v>
      </c>
      <c r="G106" s="37"/>
      <c r="H106" s="38">
        <v>13569175.619999999</v>
      </c>
      <c r="I106" s="38">
        <v>14183611.75</v>
      </c>
      <c r="J106" s="30">
        <v>-614436.129999995</v>
      </c>
      <c r="K106" s="39">
        <v>-4.3320145871871801E-2</v>
      </c>
    </row>
    <row r="107" spans="1:11" s="32" customFormat="1" ht="11.1" customHeight="1" x14ac:dyDescent="0.2">
      <c r="A107" s="25"/>
      <c r="B107" s="25"/>
      <c r="C107" s="25"/>
      <c r="D107" s="25"/>
      <c r="E107" s="25"/>
      <c r="F107" s="25"/>
      <c r="G107" s="37"/>
      <c r="H107" s="25"/>
      <c r="I107" s="25"/>
      <c r="J107" s="37"/>
      <c r="K107" s="25"/>
    </row>
    <row r="108" spans="1:11" s="32" customFormat="1" ht="19.7" customHeight="1" x14ac:dyDescent="0.2">
      <c r="A108" s="33" t="s">
        <v>27</v>
      </c>
      <c r="B108" s="23" t="s">
        <v>27</v>
      </c>
      <c r="C108" s="34"/>
      <c r="D108" s="34"/>
      <c r="E108" s="34"/>
      <c r="F108" s="35"/>
      <c r="H108" s="34">
        <v>7500000</v>
      </c>
      <c r="I108" s="34">
        <v>7500000</v>
      </c>
      <c r="J108" s="34">
        <v>0</v>
      </c>
      <c r="K108" s="35">
        <v>0</v>
      </c>
    </row>
    <row r="109" spans="1:11" s="32" customFormat="1" ht="19.7" customHeight="1" x14ac:dyDescent="0.2">
      <c r="A109" s="24" t="s">
        <v>27</v>
      </c>
      <c r="B109" s="36" t="s">
        <v>30</v>
      </c>
      <c r="C109" s="38"/>
      <c r="D109" s="38"/>
      <c r="E109" s="38"/>
      <c r="F109" s="39"/>
      <c r="G109" s="37"/>
      <c r="H109" s="38">
        <v>7500000</v>
      </c>
      <c r="I109" s="38">
        <v>7500000</v>
      </c>
      <c r="J109" s="38">
        <v>0</v>
      </c>
      <c r="K109" s="39">
        <v>0</v>
      </c>
    </row>
    <row r="110" spans="1:11" s="32" customFormat="1" ht="11.1" customHeight="1" x14ac:dyDescent="0.2">
      <c r="A110" s="25"/>
      <c r="B110" s="25"/>
      <c r="C110" s="25"/>
      <c r="D110" s="25"/>
      <c r="E110" s="25"/>
      <c r="F110" s="25"/>
      <c r="G110" s="37"/>
      <c r="H110" s="25"/>
      <c r="I110" s="25"/>
      <c r="J110" s="37"/>
      <c r="K110" s="25"/>
    </row>
    <row r="111" spans="1:11" s="32" customFormat="1" ht="19.7" customHeight="1" x14ac:dyDescent="0.2">
      <c r="A111" s="33" t="s">
        <v>28</v>
      </c>
      <c r="B111" s="23" t="s">
        <v>78</v>
      </c>
      <c r="C111" s="29">
        <v>-1000000</v>
      </c>
      <c r="D111" s="29">
        <v>-800000</v>
      </c>
      <c r="E111" s="29">
        <v>-200000</v>
      </c>
      <c r="F111" s="35">
        <v>0.25</v>
      </c>
      <c r="H111" s="29">
        <v>-6200000</v>
      </c>
      <c r="I111" s="29">
        <v>-5800000</v>
      </c>
      <c r="J111" s="29">
        <v>-400000</v>
      </c>
      <c r="K111" s="35">
        <v>6.8965517241379296E-2</v>
      </c>
    </row>
    <row r="112" spans="1:11" s="32" customFormat="1" ht="19.7" customHeight="1" x14ac:dyDescent="0.2">
      <c r="A112" s="33" t="s">
        <v>28</v>
      </c>
      <c r="B112" s="23" t="s">
        <v>79</v>
      </c>
      <c r="C112" s="34">
        <v>56612.86</v>
      </c>
      <c r="D112" s="29">
        <v>-1203533.1100000001</v>
      </c>
      <c r="E112" s="34">
        <v>1260145.97</v>
      </c>
      <c r="F112" s="35">
        <v>-1.04703888869331</v>
      </c>
      <c r="H112" s="34">
        <v>10152502.699999999</v>
      </c>
      <c r="I112" s="34">
        <v>7574987.0300000003</v>
      </c>
      <c r="J112" s="34">
        <v>2577515.67</v>
      </c>
      <c r="K112" s="35">
        <v>0.34026667765792801</v>
      </c>
    </row>
    <row r="113" spans="1:11" s="32" customFormat="1" ht="19.7" customHeight="1" x14ac:dyDescent="0.2">
      <c r="A113" s="24" t="s">
        <v>28</v>
      </c>
      <c r="B113" s="36" t="s">
        <v>30</v>
      </c>
      <c r="C113" s="30">
        <v>-943387.14</v>
      </c>
      <c r="D113" s="30">
        <v>-2003533.11</v>
      </c>
      <c r="E113" s="38">
        <v>1060145.97</v>
      </c>
      <c r="F113" s="39">
        <v>-0.529138233208435</v>
      </c>
      <c r="G113" s="37"/>
      <c r="H113" s="38">
        <v>3952502.7</v>
      </c>
      <c r="I113" s="38">
        <v>1774987.03</v>
      </c>
      <c r="J113" s="38">
        <v>2177515.67</v>
      </c>
      <c r="K113" s="39">
        <v>1.22677835567058</v>
      </c>
    </row>
    <row r="114" spans="1:11" s="32" customFormat="1" ht="11.1" customHeight="1" x14ac:dyDescent="0.2">
      <c r="A114" s="25"/>
      <c r="B114" s="25"/>
      <c r="C114" s="25"/>
      <c r="D114" s="25"/>
      <c r="E114" s="25"/>
      <c r="F114" s="25"/>
      <c r="G114" s="37"/>
      <c r="H114" s="25"/>
      <c r="I114" s="25"/>
      <c r="J114" s="37"/>
      <c r="K114" s="25"/>
    </row>
    <row r="115" spans="1:11" s="32" customFormat="1" ht="19.7" customHeight="1" x14ac:dyDescent="0.2">
      <c r="A115" s="33" t="s">
        <v>29</v>
      </c>
      <c r="B115" s="23" t="s">
        <v>80</v>
      </c>
      <c r="C115" s="34">
        <v>443.85000000001497</v>
      </c>
      <c r="D115" s="29">
        <v>-96851.21</v>
      </c>
      <c r="E115" s="34">
        <v>97295.06</v>
      </c>
      <c r="F115" s="35">
        <v>-1.0045828028374699</v>
      </c>
      <c r="H115" s="29">
        <v>-23296.970000000099</v>
      </c>
      <c r="I115" s="29">
        <v>-135728.47</v>
      </c>
      <c r="J115" s="34">
        <v>112431.5</v>
      </c>
      <c r="K115" s="35">
        <v>-0.82835605529186296</v>
      </c>
    </row>
    <row r="116" spans="1:11" s="32" customFormat="1" ht="19.7" customHeight="1" x14ac:dyDescent="0.2">
      <c r="A116" s="33" t="s">
        <v>29</v>
      </c>
      <c r="B116" s="23" t="s">
        <v>81</v>
      </c>
      <c r="C116" s="34">
        <v>594.70000000000005</v>
      </c>
      <c r="D116" s="34">
        <v>23693.96</v>
      </c>
      <c r="E116" s="29">
        <v>-23099.26</v>
      </c>
      <c r="F116" s="35">
        <v>-0.97490077640039896</v>
      </c>
      <c r="H116" s="34">
        <v>84342.06</v>
      </c>
      <c r="I116" s="34">
        <v>126443.96</v>
      </c>
      <c r="J116" s="29">
        <v>-42101.9</v>
      </c>
      <c r="K116" s="35">
        <v>-0.33296885039032298</v>
      </c>
    </row>
    <row r="117" spans="1:11" s="32" customFormat="1" ht="19.7" customHeight="1" x14ac:dyDescent="0.2">
      <c r="A117" s="33" t="s">
        <v>29</v>
      </c>
      <c r="B117" s="23" t="s">
        <v>82</v>
      </c>
      <c r="C117" s="34">
        <v>22931.85</v>
      </c>
      <c r="D117" s="34">
        <v>7296.77</v>
      </c>
      <c r="E117" s="34">
        <v>15635.08</v>
      </c>
      <c r="F117" s="35">
        <v>2.1427398698328202</v>
      </c>
      <c r="H117" s="34">
        <v>239001.2</v>
      </c>
      <c r="I117" s="34">
        <v>187917.68</v>
      </c>
      <c r="J117" s="34">
        <v>51083.519999999997</v>
      </c>
      <c r="K117" s="35">
        <v>0.27183988222928301</v>
      </c>
    </row>
    <row r="118" spans="1:11" s="32" customFormat="1" ht="19.7" customHeight="1" x14ac:dyDescent="0.2">
      <c r="A118" s="33" t="s">
        <v>29</v>
      </c>
      <c r="B118" s="23" t="s">
        <v>83</v>
      </c>
      <c r="C118" s="34"/>
      <c r="D118" s="34"/>
      <c r="E118" s="34"/>
      <c r="F118" s="35"/>
      <c r="H118" s="34">
        <v>319901.95</v>
      </c>
      <c r="I118" s="34">
        <v>312687.95</v>
      </c>
      <c r="J118" s="34">
        <v>7214</v>
      </c>
      <c r="K118" s="35">
        <v>2.30709242233351E-2</v>
      </c>
    </row>
    <row r="119" spans="1:11" s="32" customFormat="1" ht="19.7" customHeight="1" x14ac:dyDescent="0.2">
      <c r="A119" s="33" t="s">
        <v>29</v>
      </c>
      <c r="B119" s="23" t="s">
        <v>84</v>
      </c>
      <c r="C119" s="34">
        <v>7250</v>
      </c>
      <c r="D119" s="34">
        <v>3300</v>
      </c>
      <c r="E119" s="34">
        <v>3950</v>
      </c>
      <c r="F119" s="35">
        <v>1.1969696969696999</v>
      </c>
      <c r="H119" s="34">
        <v>37900</v>
      </c>
      <c r="I119" s="34">
        <v>36825</v>
      </c>
      <c r="J119" s="34">
        <v>1075</v>
      </c>
      <c r="K119" s="35">
        <v>2.91921249151392E-2</v>
      </c>
    </row>
    <row r="120" spans="1:11" s="32" customFormat="1" ht="19.7" customHeight="1" x14ac:dyDescent="0.2">
      <c r="A120" s="33" t="s">
        <v>29</v>
      </c>
      <c r="B120" s="23" t="s">
        <v>85</v>
      </c>
      <c r="C120" s="34">
        <v>68922.8</v>
      </c>
      <c r="D120" s="34"/>
      <c r="E120" s="34">
        <v>68922.8</v>
      </c>
      <c r="F120" s="35"/>
      <c r="H120" s="34">
        <v>729401.13</v>
      </c>
      <c r="I120" s="34">
        <v>609814.67000000004</v>
      </c>
      <c r="J120" s="34">
        <v>119586.46</v>
      </c>
      <c r="K120" s="35">
        <v>0.19610295698527599</v>
      </c>
    </row>
    <row r="121" spans="1:11" s="32" customFormat="1" ht="19.7" customHeight="1" x14ac:dyDescent="0.2">
      <c r="A121" s="33" t="s">
        <v>29</v>
      </c>
      <c r="B121" s="23" t="s">
        <v>86</v>
      </c>
      <c r="C121" s="34">
        <v>7760</v>
      </c>
      <c r="D121" s="34">
        <v>20180</v>
      </c>
      <c r="E121" s="29">
        <v>-12420</v>
      </c>
      <c r="F121" s="35">
        <v>-0.61546085232903902</v>
      </c>
      <c r="H121" s="34">
        <v>276321.33</v>
      </c>
      <c r="I121" s="34">
        <v>248760</v>
      </c>
      <c r="J121" s="34">
        <v>27561.33</v>
      </c>
      <c r="K121" s="35">
        <v>0.11079486251809</v>
      </c>
    </row>
    <row r="122" spans="1:11" s="32" customFormat="1" ht="19.7" customHeight="1" x14ac:dyDescent="0.2">
      <c r="A122" s="33" t="s">
        <v>29</v>
      </c>
      <c r="B122" s="23" t="s">
        <v>87</v>
      </c>
      <c r="C122" s="34"/>
      <c r="D122" s="34"/>
      <c r="E122" s="34"/>
      <c r="F122" s="35"/>
      <c r="H122" s="34"/>
      <c r="I122" s="34">
        <v>57.5</v>
      </c>
      <c r="J122" s="29">
        <v>-57.5</v>
      </c>
      <c r="K122" s="35">
        <v>-1</v>
      </c>
    </row>
    <row r="123" spans="1:11" s="32" customFormat="1" ht="19.7" customHeight="1" x14ac:dyDescent="0.2">
      <c r="A123" s="33" t="s">
        <v>29</v>
      </c>
      <c r="B123" s="23" t="s">
        <v>88</v>
      </c>
      <c r="C123" s="34">
        <v>40840</v>
      </c>
      <c r="D123" s="34">
        <v>28006.5</v>
      </c>
      <c r="E123" s="34">
        <v>12833.5</v>
      </c>
      <c r="F123" s="35">
        <v>0.45823291021727097</v>
      </c>
      <c r="H123" s="34">
        <v>302415.02</v>
      </c>
      <c r="I123" s="34">
        <v>370376.24</v>
      </c>
      <c r="J123" s="29">
        <v>-67961.22</v>
      </c>
      <c r="K123" s="35">
        <v>-0.18349238601266599</v>
      </c>
    </row>
    <row r="124" spans="1:11" s="32" customFormat="1" ht="19.7" customHeight="1" x14ac:dyDescent="0.2">
      <c r="A124" s="33" t="s">
        <v>29</v>
      </c>
      <c r="B124" s="23" t="s">
        <v>89</v>
      </c>
      <c r="C124" s="34">
        <v>52315</v>
      </c>
      <c r="D124" s="34">
        <v>62000</v>
      </c>
      <c r="E124" s="29">
        <v>-9685</v>
      </c>
      <c r="F124" s="35">
        <v>-0.15620967741935499</v>
      </c>
      <c r="H124" s="34">
        <v>385570</v>
      </c>
      <c r="I124" s="34">
        <v>376805</v>
      </c>
      <c r="J124" s="34">
        <v>8765</v>
      </c>
      <c r="K124" s="35">
        <v>2.3261368612412299E-2</v>
      </c>
    </row>
    <row r="125" spans="1:11" s="32" customFormat="1" ht="19.7" customHeight="1" x14ac:dyDescent="0.2">
      <c r="A125" s="33" t="s">
        <v>29</v>
      </c>
      <c r="B125" s="23" t="s">
        <v>90</v>
      </c>
      <c r="C125" s="34">
        <v>2986.32</v>
      </c>
      <c r="D125" s="34">
        <v>3291.26</v>
      </c>
      <c r="E125" s="29">
        <v>-304.94000000000102</v>
      </c>
      <c r="F125" s="35">
        <v>-9.2651446558460998E-2</v>
      </c>
      <c r="H125" s="34">
        <v>33118.35</v>
      </c>
      <c r="I125" s="34">
        <v>27205.1</v>
      </c>
      <c r="J125" s="34">
        <v>5913.25</v>
      </c>
      <c r="K125" s="35">
        <v>0.21735814240712201</v>
      </c>
    </row>
    <row r="126" spans="1:11" s="32" customFormat="1" ht="19.7" customHeight="1" x14ac:dyDescent="0.2">
      <c r="A126" s="33" t="s">
        <v>29</v>
      </c>
      <c r="B126" s="23" t="s">
        <v>91</v>
      </c>
      <c r="C126" s="34">
        <v>43164.27</v>
      </c>
      <c r="D126" s="34">
        <v>44323.03</v>
      </c>
      <c r="E126" s="29">
        <v>-1158.76</v>
      </c>
      <c r="F126" s="35">
        <v>-2.6143519520213401E-2</v>
      </c>
      <c r="H126" s="34">
        <v>1032105.01</v>
      </c>
      <c r="I126" s="34">
        <v>621191.16</v>
      </c>
      <c r="J126" s="34">
        <v>410913.85</v>
      </c>
      <c r="K126" s="35">
        <v>0.66149339601033597</v>
      </c>
    </row>
    <row r="127" spans="1:11" s="32" customFormat="1" ht="19.7" customHeight="1" x14ac:dyDescent="0.2">
      <c r="A127" s="33" t="s">
        <v>29</v>
      </c>
      <c r="B127" s="23" t="s">
        <v>92</v>
      </c>
      <c r="C127" s="34">
        <v>670.7</v>
      </c>
      <c r="D127" s="34">
        <v>921.78</v>
      </c>
      <c r="E127" s="29">
        <v>-251.08</v>
      </c>
      <c r="F127" s="35">
        <v>-0.272386035713511</v>
      </c>
      <c r="H127" s="34">
        <v>47773.61</v>
      </c>
      <c r="I127" s="34">
        <v>78326.48</v>
      </c>
      <c r="J127" s="29">
        <v>-30552.87</v>
      </c>
      <c r="K127" s="35">
        <v>-0.390070765340151</v>
      </c>
    </row>
    <row r="128" spans="1:11" s="32" customFormat="1" ht="19.7" customHeight="1" x14ac:dyDescent="0.2">
      <c r="A128" s="33" t="s">
        <v>29</v>
      </c>
      <c r="B128" s="23" t="s">
        <v>93</v>
      </c>
      <c r="C128" s="34">
        <v>23325</v>
      </c>
      <c r="D128" s="34">
        <v>38250</v>
      </c>
      <c r="E128" s="29">
        <v>-14925</v>
      </c>
      <c r="F128" s="35">
        <v>-0.39019607843137299</v>
      </c>
      <c r="H128" s="34">
        <v>221343.58</v>
      </c>
      <c r="I128" s="34">
        <v>229680</v>
      </c>
      <c r="J128" s="29">
        <v>-8336.4200000000092</v>
      </c>
      <c r="K128" s="35">
        <v>-3.6295802856147703E-2</v>
      </c>
    </row>
    <row r="129" spans="1:11" s="32" customFormat="1" ht="19.7" customHeight="1" x14ac:dyDescent="0.2">
      <c r="A129" s="33" t="s">
        <v>29</v>
      </c>
      <c r="B129" s="23" t="s">
        <v>94</v>
      </c>
      <c r="C129" s="34">
        <v>125596</v>
      </c>
      <c r="D129" s="34">
        <v>110477</v>
      </c>
      <c r="E129" s="34">
        <v>15119</v>
      </c>
      <c r="F129" s="35">
        <v>0.13685201444644601</v>
      </c>
      <c r="H129" s="34">
        <v>775962</v>
      </c>
      <c r="I129" s="34">
        <v>851462.32</v>
      </c>
      <c r="J129" s="29">
        <v>-75500.320000000007</v>
      </c>
      <c r="K129" s="35">
        <v>-8.8671357764839101E-2</v>
      </c>
    </row>
    <row r="130" spans="1:11" s="32" customFormat="1" ht="19.7" customHeight="1" x14ac:dyDescent="0.2">
      <c r="A130" s="33" t="s">
        <v>29</v>
      </c>
      <c r="B130" s="23" t="s">
        <v>95</v>
      </c>
      <c r="C130" s="34">
        <v>84882.23</v>
      </c>
      <c r="D130" s="34">
        <v>7481.76</v>
      </c>
      <c r="E130" s="34">
        <v>77400.47</v>
      </c>
      <c r="F130" s="35">
        <v>10.345222247171799</v>
      </c>
      <c r="H130" s="34">
        <v>972449.47</v>
      </c>
      <c r="I130" s="34">
        <v>736842.47</v>
      </c>
      <c r="J130" s="34">
        <v>235607</v>
      </c>
      <c r="K130" s="35">
        <v>0.31975219886551898</v>
      </c>
    </row>
    <row r="131" spans="1:11" s="32" customFormat="1" ht="19.7" customHeight="1" x14ac:dyDescent="0.2">
      <c r="A131" s="33" t="s">
        <v>29</v>
      </c>
      <c r="B131" s="23" t="s">
        <v>96</v>
      </c>
      <c r="C131" s="34">
        <v>4634.9799999999996</v>
      </c>
      <c r="D131" s="34">
        <v>190</v>
      </c>
      <c r="E131" s="34">
        <v>4444.9799999999996</v>
      </c>
      <c r="F131" s="35">
        <v>23.394631578947401</v>
      </c>
      <c r="H131" s="34">
        <v>40223.300000000003</v>
      </c>
      <c r="I131" s="29">
        <v>-50627.16</v>
      </c>
      <c r="J131" s="34">
        <v>90850.46</v>
      </c>
      <c r="K131" s="35">
        <v>-1.7945004223029699</v>
      </c>
    </row>
    <row r="132" spans="1:11" s="32" customFormat="1" ht="19.7" customHeight="1" x14ac:dyDescent="0.2">
      <c r="A132" s="33" t="s">
        <v>29</v>
      </c>
      <c r="B132" s="23" t="s">
        <v>97</v>
      </c>
      <c r="C132" s="34">
        <v>94814.26</v>
      </c>
      <c r="D132" s="34">
        <v>98627.47</v>
      </c>
      <c r="E132" s="29">
        <v>-3813.20999999999</v>
      </c>
      <c r="F132" s="35">
        <v>-3.8662757951714602E-2</v>
      </c>
      <c r="H132" s="34">
        <v>597896.11</v>
      </c>
      <c r="I132" s="34">
        <v>641162.93999999994</v>
      </c>
      <c r="J132" s="29">
        <v>-43266.830000000104</v>
      </c>
      <c r="K132" s="35">
        <v>-6.7481801115953602E-2</v>
      </c>
    </row>
    <row r="133" spans="1:11" s="32" customFormat="1" ht="19.7" customHeight="1" x14ac:dyDescent="0.2">
      <c r="A133" s="33" t="s">
        <v>29</v>
      </c>
      <c r="B133" s="23" t="s">
        <v>98</v>
      </c>
      <c r="C133" s="34"/>
      <c r="D133" s="34"/>
      <c r="E133" s="34"/>
      <c r="F133" s="35"/>
      <c r="H133" s="34">
        <v>4000</v>
      </c>
      <c r="I133" s="34"/>
      <c r="J133" s="34">
        <v>4000</v>
      </c>
      <c r="K133" s="35"/>
    </row>
    <row r="134" spans="1:11" s="32" customFormat="1" ht="19.7" customHeight="1" x14ac:dyDescent="0.2">
      <c r="A134" s="33" t="s">
        <v>29</v>
      </c>
      <c r="B134" s="23" t="s">
        <v>99</v>
      </c>
      <c r="C134" s="34">
        <v>3710.11</v>
      </c>
      <c r="D134" s="29">
        <v>-3849.76</v>
      </c>
      <c r="E134" s="34">
        <v>7559.87</v>
      </c>
      <c r="F134" s="35">
        <v>-1.9637250114292799</v>
      </c>
      <c r="H134" s="34">
        <v>21688.52</v>
      </c>
      <c r="I134" s="29">
        <v>-78179.460000000006</v>
      </c>
      <c r="J134" s="34">
        <v>99867.98</v>
      </c>
      <c r="K134" s="35">
        <v>-1.2774196700770299</v>
      </c>
    </row>
    <row r="135" spans="1:11" s="32" customFormat="1" ht="19.7" customHeight="1" x14ac:dyDescent="0.2">
      <c r="A135" s="33" t="s">
        <v>29</v>
      </c>
      <c r="B135" s="23" t="s">
        <v>100</v>
      </c>
      <c r="C135" s="34">
        <v>27241.85</v>
      </c>
      <c r="D135" s="34">
        <v>43858.94</v>
      </c>
      <c r="E135" s="29">
        <v>-16617.09</v>
      </c>
      <c r="F135" s="35">
        <v>-0.378875777663573</v>
      </c>
      <c r="H135" s="34">
        <v>325941.67</v>
      </c>
      <c r="I135" s="34">
        <v>367793.29</v>
      </c>
      <c r="J135" s="29">
        <v>-41851.620000000097</v>
      </c>
      <c r="K135" s="35">
        <v>-0.113791146108185</v>
      </c>
    </row>
    <row r="136" spans="1:11" s="32" customFormat="1" ht="19.7" customHeight="1" x14ac:dyDescent="0.2">
      <c r="A136" s="33" t="s">
        <v>29</v>
      </c>
      <c r="B136" s="23" t="s">
        <v>101</v>
      </c>
      <c r="C136" s="34"/>
      <c r="D136" s="34"/>
      <c r="E136" s="34"/>
      <c r="F136" s="35"/>
      <c r="H136" s="34">
        <v>3000</v>
      </c>
      <c r="I136" s="29">
        <v>-590808.75</v>
      </c>
      <c r="J136" s="34">
        <v>593808.75</v>
      </c>
      <c r="K136" s="35">
        <v>-1.0050777853239301</v>
      </c>
    </row>
    <row r="137" spans="1:11" s="32" customFormat="1" ht="19.7" customHeight="1" x14ac:dyDescent="0.2">
      <c r="A137" s="33" t="s">
        <v>29</v>
      </c>
      <c r="B137" s="23" t="s">
        <v>102</v>
      </c>
      <c r="C137" s="29">
        <v>-143301.06</v>
      </c>
      <c r="D137" s="34"/>
      <c r="E137" s="29">
        <v>-143301.06</v>
      </c>
      <c r="F137" s="35"/>
      <c r="H137" s="34">
        <v>11815811.4</v>
      </c>
      <c r="I137" s="34">
        <v>10168538.810000001</v>
      </c>
      <c r="J137" s="34">
        <v>1647272.59</v>
      </c>
      <c r="K137" s="35">
        <v>0.161996981157217</v>
      </c>
    </row>
    <row r="138" spans="1:11" s="32" customFormat="1" ht="19.7" customHeight="1" x14ac:dyDescent="0.2">
      <c r="A138" s="33" t="s">
        <v>29</v>
      </c>
      <c r="B138" s="23" t="s">
        <v>103</v>
      </c>
      <c r="C138" s="34">
        <v>792251.15</v>
      </c>
      <c r="D138" s="34">
        <v>16556319.560000001</v>
      </c>
      <c r="E138" s="29">
        <v>-15764068.41</v>
      </c>
      <c r="F138" s="35">
        <v>-0.95214811195635096</v>
      </c>
      <c r="H138" s="34">
        <v>334484.30000000098</v>
      </c>
      <c r="I138" s="34">
        <v>553422.53000000305</v>
      </c>
      <c r="J138" s="29">
        <v>-218938.23000000199</v>
      </c>
      <c r="K138" s="35">
        <v>-0.395607728510802</v>
      </c>
    </row>
    <row r="139" spans="1:11" s="32" customFormat="1" ht="19.7" customHeight="1" x14ac:dyDescent="0.2">
      <c r="A139" s="24" t="s">
        <v>29</v>
      </c>
      <c r="B139" s="36" t="s">
        <v>30</v>
      </c>
      <c r="C139" s="38">
        <v>1261034.01</v>
      </c>
      <c r="D139" s="38">
        <v>16947517.059999999</v>
      </c>
      <c r="E139" s="30">
        <v>-15686483.050000001</v>
      </c>
      <c r="F139" s="39">
        <v>-0.925591813506633</v>
      </c>
      <c r="G139" s="37"/>
      <c r="H139" s="38">
        <v>18577353.039999999</v>
      </c>
      <c r="I139" s="38">
        <v>15689969.26</v>
      </c>
      <c r="J139" s="38">
        <v>2887383.78</v>
      </c>
      <c r="K139" s="39">
        <v>0.18402737010843601</v>
      </c>
    </row>
    <row r="140" spans="1:11" s="32" customFormat="1" ht="11.1" customHeight="1" x14ac:dyDescent="0.2">
      <c r="A140" s="25"/>
      <c r="B140" s="25"/>
      <c r="C140" s="25"/>
      <c r="D140" s="25"/>
      <c r="E140" s="25"/>
      <c r="F140" s="25"/>
      <c r="G140" s="37"/>
      <c r="H140" s="25"/>
      <c r="I140" s="25"/>
      <c r="J140" s="37"/>
      <c r="K140" s="25"/>
    </row>
    <row r="141" spans="1:11" s="32" customFormat="1" ht="19.7" customHeight="1" x14ac:dyDescent="0.2">
      <c r="A141" s="26"/>
      <c r="B141" s="36" t="s">
        <v>104</v>
      </c>
      <c r="C141" s="38">
        <v>1397035793.1199999</v>
      </c>
      <c r="D141" s="38">
        <v>1286856858.5599999</v>
      </c>
      <c r="E141" s="38">
        <v>110178934.56</v>
      </c>
      <c r="F141" s="39">
        <v>8.5618640353900599E-2</v>
      </c>
      <c r="G141" s="37"/>
      <c r="H141" s="38">
        <v>7758539311.0200005</v>
      </c>
      <c r="I141" s="38">
        <v>6914260447.8900003</v>
      </c>
      <c r="J141" s="38">
        <v>844278863.12999701</v>
      </c>
      <c r="K141" s="39">
        <v>0.12210689335367</v>
      </c>
    </row>
  </sheetData>
  <pageMargins left="0.25" right="0.25" top="0.75" bottom="0.75" header="0.3" footer="0.3"/>
  <pageSetup scale="74" fitToHeight="0" orientation="landscape" r:id="rId1"/>
  <headerFooter scaleWithDoc="0" alignWithMargins="0">
    <oddFooter>&amp;L&amp;8Page &amp;P of &amp;N&amp;R&amp;8&amp;D &amp;T
&amp;F - &amp;A</oddFooter>
  </headerFooter>
  <rowBreaks count="2" manualBreakCount="2">
    <brk id="73" max="16383" man="1"/>
    <brk id="11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9"/>
  <sheetViews>
    <sheetView workbookViewId="0">
      <selection activeCell="P2" sqref="P2"/>
    </sheetView>
  </sheetViews>
  <sheetFormatPr defaultRowHeight="12.75" x14ac:dyDescent="0.2"/>
  <cols>
    <col min="1" max="1" width="29" customWidth="1"/>
    <col min="2" max="3" width="15.42578125" bestFit="1" customWidth="1"/>
    <col min="4" max="4" width="12.5703125" customWidth="1"/>
    <col min="5" max="5" width="11.140625" customWidth="1"/>
    <col min="6" max="6" width="2" customWidth="1"/>
    <col min="7" max="7" width="15.28515625" customWidth="1"/>
    <col min="8" max="9" width="15.140625" customWidth="1"/>
    <col min="10" max="10" width="10.7109375" customWidth="1"/>
  </cols>
  <sheetData>
    <row r="1" spans="1:10" s="1" customFormat="1" ht="24" customHeight="1" x14ac:dyDescent="0.2">
      <c r="A1" s="31" t="s">
        <v>105</v>
      </c>
      <c r="B1" s="27" t="s">
        <v>334</v>
      </c>
      <c r="C1" s="27" t="s">
        <v>335</v>
      </c>
      <c r="D1" s="27" t="s">
        <v>1</v>
      </c>
      <c r="E1" s="27" t="s">
        <v>2</v>
      </c>
      <c r="F1" s="28"/>
      <c r="G1" s="27" t="s">
        <v>3</v>
      </c>
      <c r="H1" s="27" t="s">
        <v>4</v>
      </c>
      <c r="I1" s="27" t="s">
        <v>1</v>
      </c>
      <c r="J1" s="27" t="s">
        <v>2</v>
      </c>
    </row>
    <row r="2" spans="1:10" s="1" customFormat="1" ht="19.7" customHeight="1" x14ac:dyDescent="0.2">
      <c r="A2" s="33" t="s">
        <v>6</v>
      </c>
      <c r="B2" s="34">
        <v>761772100.82000005</v>
      </c>
      <c r="C2" s="34">
        <v>718279823.37</v>
      </c>
      <c r="D2" s="34">
        <v>43492277.449999899</v>
      </c>
      <c r="E2" s="35">
        <v>6.0550604423140302E-2</v>
      </c>
      <c r="F2" s="32"/>
      <c r="G2" s="34">
        <v>4488132546.5799999</v>
      </c>
      <c r="H2" s="34">
        <v>4053348712.8600001</v>
      </c>
      <c r="I2" s="34">
        <v>434783833.719998</v>
      </c>
      <c r="J2" s="35">
        <v>0.10726534145472499</v>
      </c>
    </row>
    <row r="3" spans="1:10" s="1" customFormat="1" ht="19.7" customHeight="1" x14ac:dyDescent="0.2">
      <c r="A3" s="33" t="s">
        <v>7</v>
      </c>
      <c r="B3" s="34">
        <v>32276743.149999999</v>
      </c>
      <c r="C3" s="34">
        <v>37689960.439999998</v>
      </c>
      <c r="D3" s="29">
        <v>-5413217.29</v>
      </c>
      <c r="E3" s="35">
        <v>-0.14362491302206301</v>
      </c>
      <c r="F3" s="32"/>
      <c r="G3" s="34">
        <v>553052478.57000005</v>
      </c>
      <c r="H3" s="34">
        <v>428346904.61000001</v>
      </c>
      <c r="I3" s="34">
        <v>124705573.95999999</v>
      </c>
      <c r="J3" s="35">
        <v>0.29113219359794801</v>
      </c>
    </row>
    <row r="4" spans="1:10" s="1" customFormat="1" ht="19.7" customHeight="1" x14ac:dyDescent="0.2">
      <c r="A4" s="36" t="s">
        <v>30</v>
      </c>
      <c r="B4" s="38">
        <v>794048843.97000003</v>
      </c>
      <c r="C4" s="38">
        <v>755969783.80999994</v>
      </c>
      <c r="D4" s="38">
        <v>38079060.1599999</v>
      </c>
      <c r="E4" s="39">
        <v>5.0371140454960502E-2</v>
      </c>
      <c r="F4" s="37"/>
      <c r="G4" s="38">
        <v>5041185025.1499996</v>
      </c>
      <c r="H4" s="38">
        <v>4481695617.4700003</v>
      </c>
      <c r="I4" s="38">
        <v>559489407.67999804</v>
      </c>
      <c r="J4" s="39">
        <v>0.12483877876468601</v>
      </c>
    </row>
    <row r="5" spans="1:10" s="1" customFormat="1" ht="18.2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</row>
    <row r="6" spans="1:10" s="1" customFormat="1" ht="24" customHeight="1" x14ac:dyDescent="0.2">
      <c r="A6" s="31" t="s">
        <v>106</v>
      </c>
      <c r="B6" s="27" t="s">
        <v>334</v>
      </c>
      <c r="C6" s="27" t="s">
        <v>335</v>
      </c>
      <c r="D6" s="27" t="s">
        <v>1</v>
      </c>
      <c r="E6" s="27" t="s">
        <v>2</v>
      </c>
      <c r="F6" s="28"/>
      <c r="G6" s="27" t="s">
        <v>3</v>
      </c>
      <c r="H6" s="27" t="s">
        <v>4</v>
      </c>
      <c r="I6" s="27" t="s">
        <v>1</v>
      </c>
      <c r="J6" s="27" t="s">
        <v>2</v>
      </c>
    </row>
    <row r="7" spans="1:10" s="1" customFormat="1" ht="19.7" customHeight="1" x14ac:dyDescent="0.2">
      <c r="A7" s="33" t="s">
        <v>6</v>
      </c>
      <c r="B7" s="34">
        <v>621687906.14999998</v>
      </c>
      <c r="C7" s="34">
        <v>630446406.26999998</v>
      </c>
      <c r="D7" s="29">
        <v>-8758500.1199998893</v>
      </c>
      <c r="E7" s="35">
        <v>-1.38925371496985E-2</v>
      </c>
      <c r="F7" s="32"/>
      <c r="G7" s="34">
        <v>4182357557.5599999</v>
      </c>
      <c r="H7" s="34">
        <v>3929862216.48</v>
      </c>
      <c r="I7" s="34">
        <v>252495341.07999799</v>
      </c>
      <c r="J7" s="35">
        <v>6.4250430974691797E-2</v>
      </c>
    </row>
    <row r="8" spans="1:10" s="1" customFormat="1" ht="19.7" customHeight="1" x14ac:dyDescent="0.2">
      <c r="A8" s="33" t="s">
        <v>7</v>
      </c>
      <c r="B8" s="29">
        <v>-2424850.34</v>
      </c>
      <c r="C8" s="29">
        <v>-1662602.83</v>
      </c>
      <c r="D8" s="29">
        <v>-762247.50999999896</v>
      </c>
      <c r="E8" s="35">
        <v>0.45846638550470797</v>
      </c>
      <c r="F8" s="32"/>
      <c r="G8" s="34">
        <v>66429218.159999996</v>
      </c>
      <c r="H8" s="34">
        <v>36201809.729999997</v>
      </c>
      <c r="I8" s="34">
        <v>30227408.43</v>
      </c>
      <c r="J8" s="35">
        <v>0.83496954034734305</v>
      </c>
    </row>
    <row r="9" spans="1:10" s="1" customFormat="1" ht="19.7" customHeight="1" x14ac:dyDescent="0.2">
      <c r="A9" s="36" t="s">
        <v>30</v>
      </c>
      <c r="B9" s="38">
        <v>619263055.80999994</v>
      </c>
      <c r="C9" s="38">
        <v>628783803.44000006</v>
      </c>
      <c r="D9" s="30">
        <v>-9520747.6299998909</v>
      </c>
      <c r="E9" s="39">
        <v>-1.51415281022082E-2</v>
      </c>
      <c r="F9" s="37"/>
      <c r="G9" s="38">
        <v>4248786775.7199998</v>
      </c>
      <c r="H9" s="38">
        <v>3966064026.21</v>
      </c>
      <c r="I9" s="38">
        <v>282722749.50999802</v>
      </c>
      <c r="J9" s="39">
        <v>7.1285472862163898E-2</v>
      </c>
    </row>
    <row r="10" spans="1:10" s="1" customFormat="1" ht="18.2" customHeight="1" x14ac:dyDescent="0.2"/>
    <row r="11" spans="1:10" s="1" customFormat="1" ht="24" customHeight="1" x14ac:dyDescent="0.2">
      <c r="A11" s="14" t="s">
        <v>107</v>
      </c>
      <c r="B11" s="27" t="s">
        <v>334</v>
      </c>
      <c r="C11" s="27" t="s">
        <v>335</v>
      </c>
      <c r="D11" s="27" t="s">
        <v>1</v>
      </c>
      <c r="E11" s="27" t="s">
        <v>2</v>
      </c>
      <c r="F11" s="28"/>
      <c r="G11" s="27" t="s">
        <v>3</v>
      </c>
      <c r="H11" s="27" t="s">
        <v>4</v>
      </c>
      <c r="I11" s="27" t="s">
        <v>1</v>
      </c>
      <c r="J11" s="27" t="s">
        <v>2</v>
      </c>
    </row>
    <row r="12" spans="1:10" s="1" customFormat="1" ht="19.7" customHeight="1" x14ac:dyDescent="0.2">
      <c r="A12" s="17" t="s">
        <v>6</v>
      </c>
      <c r="B12" s="18">
        <v>162438562.86000001</v>
      </c>
      <c r="C12" s="18">
        <v>148590763.81999999</v>
      </c>
      <c r="D12" s="3">
        <f>B12-C12</f>
        <v>13847799.040000021</v>
      </c>
      <c r="E12" s="4">
        <f>(B12-C12)/C12</f>
        <v>9.3194211295494656E-2</v>
      </c>
      <c r="G12" s="18">
        <v>642493930.42999995</v>
      </c>
      <c r="H12" s="18">
        <v>587992050.77999997</v>
      </c>
      <c r="I12" s="3">
        <f>G12-H12</f>
        <v>54501879.649999976</v>
      </c>
      <c r="J12" s="4">
        <f>(G12-H12)/H12</f>
        <v>9.2691524617893373E-2</v>
      </c>
    </row>
    <row r="13" spans="1:10" s="1" customFormat="1" ht="19.7" customHeight="1" x14ac:dyDescent="0.2">
      <c r="A13" s="17" t="s">
        <v>7</v>
      </c>
      <c r="B13" s="18">
        <v>58940492.799999997</v>
      </c>
      <c r="C13" s="18">
        <v>81391541.540000007</v>
      </c>
      <c r="D13" s="3">
        <f>B13-C13</f>
        <v>-22451048.74000001</v>
      </c>
      <c r="E13" s="4">
        <f>(B13-C13)/C13</f>
        <v>-0.27584007275456757</v>
      </c>
      <c r="G13" s="18">
        <v>585743583.48000002</v>
      </c>
      <c r="H13" s="18">
        <v>512342570.87</v>
      </c>
      <c r="I13" s="3">
        <f>G13-H13</f>
        <v>73401012.610000014</v>
      </c>
      <c r="J13" s="4">
        <f>(G13-H13)/H13</f>
        <v>0.1432654961413006</v>
      </c>
    </row>
    <row r="14" spans="1:10" s="1" customFormat="1" ht="19.7" customHeight="1" x14ac:dyDescent="0.2">
      <c r="A14" s="6" t="s">
        <v>30</v>
      </c>
      <c r="B14" s="8">
        <f>SUM(B12:B13)</f>
        <v>221379055.66000003</v>
      </c>
      <c r="C14" s="8">
        <f t="shared" ref="C14:D14" si="0">SUM(C12:C13)</f>
        <v>229982305.36000001</v>
      </c>
      <c r="D14" s="8">
        <f t="shared" si="0"/>
        <v>-8603249.6999999881</v>
      </c>
      <c r="E14" s="9">
        <f>(B14-C14)/C14</f>
        <v>-3.7408311420015536E-2</v>
      </c>
      <c r="F14" s="7"/>
      <c r="G14" s="8">
        <f>SUM(G12:G13)</f>
        <v>1228237513.9099998</v>
      </c>
      <c r="H14" s="8">
        <f>SUM(H12:H13)</f>
        <v>1100334621.6500001</v>
      </c>
      <c r="I14" s="8">
        <f>G14-H14</f>
        <v>127902892.25999975</v>
      </c>
      <c r="J14" s="9">
        <f>(G14-H14)/H14</f>
        <v>0.11623999621879001</v>
      </c>
    </row>
    <row r="15" spans="1:10" s="1" customFormat="1" ht="18.2" customHeight="1" x14ac:dyDescent="0.2"/>
    <row r="16" spans="1:10" s="1" customFormat="1" ht="24" customHeight="1" x14ac:dyDescent="0.2">
      <c r="A16" s="14" t="s">
        <v>108</v>
      </c>
      <c r="B16" s="27" t="s">
        <v>334</v>
      </c>
      <c r="C16" s="27" t="s">
        <v>335</v>
      </c>
      <c r="D16" s="27" t="s">
        <v>1</v>
      </c>
      <c r="E16" s="27" t="s">
        <v>2</v>
      </c>
      <c r="F16" s="28"/>
      <c r="G16" s="27" t="s">
        <v>3</v>
      </c>
      <c r="H16" s="27" t="s">
        <v>4</v>
      </c>
      <c r="I16" s="27" t="s">
        <v>1</v>
      </c>
      <c r="J16" s="27" t="s">
        <v>2</v>
      </c>
    </row>
    <row r="17" spans="1:10" s="1" customFormat="1" ht="19.7" customHeight="1" x14ac:dyDescent="0.2">
      <c r="A17" s="33" t="s">
        <v>6</v>
      </c>
      <c r="B17" s="34">
        <v>22354368.190000001</v>
      </c>
      <c r="C17" s="34">
        <v>60757346.719999999</v>
      </c>
      <c r="D17" s="34">
        <v>38402978.530000001</v>
      </c>
      <c r="E17" s="35">
        <v>-0.63207135602843201</v>
      </c>
      <c r="F17" s="32"/>
      <c r="G17" s="34">
        <v>336718941.41000003</v>
      </c>
      <c r="H17" s="34">
        <v>464505554.39999998</v>
      </c>
      <c r="I17" s="34">
        <v>127786612.98999999</v>
      </c>
      <c r="J17" s="35">
        <v>-0.27510244340363499</v>
      </c>
    </row>
    <row r="18" spans="1:10" s="1" customFormat="1" ht="19.7" customHeight="1" x14ac:dyDescent="0.2">
      <c r="A18" s="33" t="s">
        <v>7</v>
      </c>
      <c r="B18" s="34">
        <v>24238899.309999999</v>
      </c>
      <c r="C18" s="34">
        <v>42038978.270000003</v>
      </c>
      <c r="D18" s="34">
        <v>17800078.960000001</v>
      </c>
      <c r="E18" s="35">
        <v>-0.42341844860445998</v>
      </c>
      <c r="F18" s="32"/>
      <c r="G18" s="34">
        <v>99120323.069999993</v>
      </c>
      <c r="H18" s="34">
        <v>120197475.98999999</v>
      </c>
      <c r="I18" s="34">
        <v>21077152.920000002</v>
      </c>
      <c r="J18" s="35">
        <v>-0.175354372014879</v>
      </c>
    </row>
    <row r="19" spans="1:10" s="1" customFormat="1" ht="19.7" customHeight="1" x14ac:dyDescent="0.2">
      <c r="A19" s="36" t="s">
        <v>30</v>
      </c>
      <c r="B19" s="38">
        <v>46593267.5</v>
      </c>
      <c r="C19" s="38">
        <v>102796324.98999999</v>
      </c>
      <c r="D19" s="38">
        <v>56203057.490000002</v>
      </c>
      <c r="E19" s="39">
        <v>-0.54674189466858303</v>
      </c>
      <c r="F19" s="37"/>
      <c r="G19" s="38">
        <v>435839264.48000002</v>
      </c>
      <c r="H19" s="38">
        <v>584703030.38999999</v>
      </c>
      <c r="I19" s="38">
        <v>148863765.91</v>
      </c>
      <c r="J19" s="39">
        <v>-0.25459721973855198</v>
      </c>
    </row>
  </sheetData>
  <pageMargins left="0.25" right="0.25" top="0.75" bottom="0.75" header="0.3" footer="0.3"/>
  <pageSetup scale="96" fitToHeight="0" orientation="landscape" r:id="rId1"/>
  <headerFooter scaleWithDoc="0" alignWithMargins="0">
    <oddFooter xml:space="preserve">&amp;L&amp;8Page &amp;P of &amp;N&amp;R&amp;8&amp;D &amp;T
&amp;F - &amp;A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7"/>
  <sheetViews>
    <sheetView zoomScaleNormal="100" zoomScaleSheetLayoutView="85" workbookViewId="0">
      <pane ySplit="1" topLeftCell="A2" activePane="bottomLeft" state="frozen"/>
      <selection activeCell="P2" sqref="P2"/>
      <selection pane="bottomLeft" activeCell="P2" sqref="P2"/>
    </sheetView>
  </sheetViews>
  <sheetFormatPr defaultRowHeight="12.75" x14ac:dyDescent="0.2"/>
  <cols>
    <col min="1" max="1" width="35.85546875" customWidth="1"/>
    <col min="2" max="2" width="32.85546875" customWidth="1"/>
    <col min="3" max="3" width="2.42578125" customWidth="1"/>
    <col min="4" max="4" width="16.28515625" customWidth="1"/>
    <col min="5" max="5" width="16.5703125" customWidth="1"/>
    <col min="6" max="6" width="11.85546875" customWidth="1"/>
    <col min="7" max="7" width="10.28515625" customWidth="1"/>
    <col min="8" max="8" width="2" customWidth="1"/>
    <col min="9" max="10" width="14.140625" customWidth="1"/>
    <col min="11" max="12" width="12.85546875" customWidth="1"/>
  </cols>
  <sheetData>
    <row r="1" spans="1:12" s="1" customFormat="1" ht="22.9" customHeight="1" x14ac:dyDescent="0.2">
      <c r="A1" s="40" t="s">
        <v>109</v>
      </c>
      <c r="B1" s="40" t="s">
        <v>31</v>
      </c>
      <c r="C1" s="41"/>
      <c r="D1" s="40" t="s">
        <v>334</v>
      </c>
      <c r="E1" s="40" t="s">
        <v>335</v>
      </c>
      <c r="F1" s="40" t="s">
        <v>1</v>
      </c>
      <c r="G1" s="40" t="s">
        <v>2</v>
      </c>
      <c r="H1" s="41"/>
      <c r="I1" s="40" t="s">
        <v>3</v>
      </c>
      <c r="J1" s="40" t="s">
        <v>4</v>
      </c>
      <c r="K1" s="40" t="s">
        <v>1</v>
      </c>
      <c r="L1" s="40" t="s">
        <v>2</v>
      </c>
    </row>
    <row r="2" spans="1:12" s="1" customFormat="1" ht="19.149999999999999" customHeight="1" x14ac:dyDescent="0.2">
      <c r="A2" s="42" t="s">
        <v>110</v>
      </c>
      <c r="B2" s="42" t="s">
        <v>110</v>
      </c>
      <c r="C2" s="43"/>
      <c r="D2" s="55">
        <v>5611863.4000000004</v>
      </c>
      <c r="E2" s="55">
        <v>4769957.3600000003</v>
      </c>
      <c r="F2" s="55">
        <v>841906.04000000295</v>
      </c>
      <c r="G2" s="56">
        <v>0.176501795814796</v>
      </c>
      <c r="H2" s="43"/>
      <c r="I2" s="55">
        <v>73502516.189999998</v>
      </c>
      <c r="J2" s="55">
        <v>71781855.439999998</v>
      </c>
      <c r="K2" s="55">
        <v>1720660.75000002</v>
      </c>
      <c r="L2" s="56">
        <v>2.3970692028687599E-2</v>
      </c>
    </row>
    <row r="3" spans="1:12" s="1" customFormat="1" ht="19.149999999999999" customHeight="1" x14ac:dyDescent="0.2">
      <c r="A3" s="44" t="s">
        <v>110</v>
      </c>
      <c r="B3" s="45" t="s">
        <v>111</v>
      </c>
      <c r="C3" s="46"/>
      <c r="D3" s="57">
        <v>5611863.4000000004</v>
      </c>
      <c r="E3" s="57">
        <v>4769957.3600000003</v>
      </c>
      <c r="F3" s="57">
        <v>841906.04000000295</v>
      </c>
      <c r="G3" s="58">
        <v>0.16218851383829999</v>
      </c>
      <c r="H3" s="46"/>
      <c r="I3" s="57">
        <v>73502516.189999998</v>
      </c>
      <c r="J3" s="57">
        <v>71781855.439999998</v>
      </c>
      <c r="K3" s="57">
        <v>1720660.75000002</v>
      </c>
      <c r="L3" s="58">
        <v>2.3686797563912398E-2</v>
      </c>
    </row>
    <row r="4" spans="1:12" s="1" customFormat="1" ht="11.1" customHeight="1" x14ac:dyDescent="0.2">
      <c r="A4" s="47"/>
      <c r="B4" s="46"/>
      <c r="C4" s="46"/>
      <c r="D4" s="47"/>
      <c r="E4" s="47"/>
      <c r="F4" s="47"/>
      <c r="G4" s="47"/>
      <c r="H4" s="46"/>
      <c r="I4" s="47"/>
      <c r="J4" s="47"/>
      <c r="K4" s="46"/>
      <c r="L4" s="47"/>
    </row>
    <row r="5" spans="1:12" s="1" customFormat="1" ht="19.149999999999999" customHeight="1" x14ac:dyDescent="0.2">
      <c r="A5" s="42" t="s">
        <v>9</v>
      </c>
      <c r="B5" s="42" t="s">
        <v>112</v>
      </c>
      <c r="C5" s="43"/>
      <c r="D5" s="55"/>
      <c r="E5" s="55"/>
      <c r="F5" s="55"/>
      <c r="G5" s="56"/>
      <c r="H5" s="43"/>
      <c r="I5" s="55">
        <v>12225127.98</v>
      </c>
      <c r="J5" s="55">
        <v>11798998.890000001</v>
      </c>
      <c r="K5" s="55">
        <v>426129.09</v>
      </c>
      <c r="L5" s="56">
        <v>3.6115698795527201E-2</v>
      </c>
    </row>
    <row r="6" spans="1:12" s="1" customFormat="1" ht="19.149999999999999" customHeight="1" x14ac:dyDescent="0.2">
      <c r="A6" s="44" t="s">
        <v>9</v>
      </c>
      <c r="B6" s="45" t="s">
        <v>111</v>
      </c>
      <c r="C6" s="46"/>
      <c r="D6" s="57"/>
      <c r="E6" s="57"/>
      <c r="F6" s="57"/>
      <c r="G6" s="58"/>
      <c r="H6" s="46"/>
      <c r="I6" s="57">
        <v>12225127.98</v>
      </c>
      <c r="J6" s="57">
        <v>11798998.890000001</v>
      </c>
      <c r="K6" s="57">
        <v>426129.09</v>
      </c>
      <c r="L6" s="58">
        <v>3.54750948749048E-2</v>
      </c>
    </row>
    <row r="7" spans="1:12" s="1" customFormat="1" ht="11.1" customHeight="1" x14ac:dyDescent="0.2">
      <c r="A7" s="47"/>
      <c r="B7" s="46"/>
      <c r="C7" s="46"/>
      <c r="D7" s="47"/>
      <c r="E7" s="47"/>
      <c r="F7" s="47"/>
      <c r="G7" s="47"/>
      <c r="H7" s="46"/>
      <c r="I7" s="47"/>
      <c r="J7" s="47"/>
      <c r="K7" s="46"/>
      <c r="L7" s="47"/>
    </row>
    <row r="8" spans="1:12" s="1" customFormat="1" ht="19.149999999999999" customHeight="1" x14ac:dyDescent="0.2">
      <c r="A8" s="42" t="s">
        <v>113</v>
      </c>
      <c r="B8" s="42" t="s">
        <v>113</v>
      </c>
      <c r="C8" s="43"/>
      <c r="D8" s="55">
        <v>6098086.6100000003</v>
      </c>
      <c r="E8" s="55">
        <v>7637101.7699999996</v>
      </c>
      <c r="F8" s="59">
        <v>-1539015.16</v>
      </c>
      <c r="G8" s="56">
        <v>-0.201518220700626</v>
      </c>
      <c r="H8" s="43"/>
      <c r="I8" s="55">
        <v>42237952.259999998</v>
      </c>
      <c r="J8" s="55">
        <v>45916975.539999999</v>
      </c>
      <c r="K8" s="59">
        <v>-3679023.27999999</v>
      </c>
      <c r="L8" s="56">
        <v>-8.0123380007793704E-2</v>
      </c>
    </row>
    <row r="9" spans="1:12" s="1" customFormat="1" ht="19.149999999999999" customHeight="1" x14ac:dyDescent="0.2">
      <c r="A9" s="44" t="s">
        <v>113</v>
      </c>
      <c r="B9" s="45" t="s">
        <v>111</v>
      </c>
      <c r="C9" s="46"/>
      <c r="D9" s="57">
        <v>6098086.6100000003</v>
      </c>
      <c r="E9" s="57">
        <v>7637101.7699999996</v>
      </c>
      <c r="F9" s="60">
        <v>-1539015.16</v>
      </c>
      <c r="G9" s="58">
        <v>-0.224098151029509</v>
      </c>
      <c r="H9" s="46"/>
      <c r="I9" s="57">
        <v>42237952.259999998</v>
      </c>
      <c r="J9" s="57">
        <v>45916975.539999999</v>
      </c>
      <c r="K9" s="60">
        <v>-3679023.27999999</v>
      </c>
      <c r="L9" s="58">
        <v>-8.3467217813318603E-2</v>
      </c>
    </row>
    <row r="10" spans="1:12" s="1" customFormat="1" ht="11.1" customHeight="1" x14ac:dyDescent="0.2">
      <c r="A10" s="47"/>
      <c r="B10" s="46"/>
      <c r="C10" s="46"/>
      <c r="D10" s="47"/>
      <c r="E10" s="47"/>
      <c r="F10" s="47"/>
      <c r="G10" s="47"/>
      <c r="H10" s="46"/>
      <c r="I10" s="47"/>
      <c r="J10" s="47"/>
      <c r="K10" s="46"/>
      <c r="L10" s="47"/>
    </row>
    <row r="11" spans="1:12" s="1" customFormat="1" ht="19.149999999999999" customHeight="1" x14ac:dyDescent="0.2">
      <c r="A11" s="42" t="s">
        <v>16</v>
      </c>
      <c r="B11" s="42" t="s">
        <v>114</v>
      </c>
      <c r="C11" s="43"/>
      <c r="D11" s="55">
        <v>2246582.83</v>
      </c>
      <c r="E11" s="55">
        <v>1846195.69</v>
      </c>
      <c r="F11" s="55">
        <v>400387.14</v>
      </c>
      <c r="G11" s="56">
        <v>0.21687145201817701</v>
      </c>
      <c r="H11" s="43"/>
      <c r="I11" s="55">
        <v>14960428.949999999</v>
      </c>
      <c r="J11" s="55">
        <v>14048495.550000001</v>
      </c>
      <c r="K11" s="55">
        <v>911933.4</v>
      </c>
      <c r="L11" s="56">
        <v>6.4913242614081906E-2</v>
      </c>
    </row>
    <row r="12" spans="1:12" s="1" customFormat="1" ht="19.149999999999999" customHeight="1" x14ac:dyDescent="0.2">
      <c r="A12" s="42" t="s">
        <v>16</v>
      </c>
      <c r="B12" s="42" t="s">
        <v>115</v>
      </c>
      <c r="C12" s="43"/>
      <c r="D12" s="55">
        <v>1123291.4099999999</v>
      </c>
      <c r="E12" s="55">
        <v>923097.84</v>
      </c>
      <c r="F12" s="55">
        <v>200193.57</v>
      </c>
      <c r="G12" s="56">
        <v>0.21687145319287099</v>
      </c>
      <c r="H12" s="43"/>
      <c r="I12" s="55">
        <v>7480214.46</v>
      </c>
      <c r="J12" s="55">
        <v>7024247.7699999996</v>
      </c>
      <c r="K12" s="55">
        <v>455966.69</v>
      </c>
      <c r="L12" s="56">
        <v>6.4913241236648503E-2</v>
      </c>
    </row>
    <row r="13" spans="1:12" s="1" customFormat="1" ht="19.149999999999999" customHeight="1" x14ac:dyDescent="0.2">
      <c r="A13" s="44" t="s">
        <v>16</v>
      </c>
      <c r="B13" s="45" t="s">
        <v>111</v>
      </c>
      <c r="C13" s="46"/>
      <c r="D13" s="57">
        <v>3369874.24</v>
      </c>
      <c r="E13" s="57">
        <v>2769293.53</v>
      </c>
      <c r="F13" s="57">
        <v>600580.71</v>
      </c>
      <c r="G13" s="58">
        <v>0.195655415359336</v>
      </c>
      <c r="H13" s="46"/>
      <c r="I13" s="57">
        <v>22440643.41</v>
      </c>
      <c r="J13" s="57">
        <v>21072743.32</v>
      </c>
      <c r="K13" s="57">
        <v>1367900.09</v>
      </c>
      <c r="L13" s="58">
        <v>6.2872609686200995E-2</v>
      </c>
    </row>
    <row r="14" spans="1:12" s="1" customFormat="1" ht="11.1" customHeight="1" x14ac:dyDescent="0.2">
      <c r="A14" s="47"/>
      <c r="B14" s="46"/>
      <c r="C14" s="46"/>
      <c r="D14" s="47"/>
      <c r="E14" s="47"/>
      <c r="F14" s="47"/>
      <c r="G14" s="47"/>
      <c r="H14" s="46"/>
      <c r="I14" s="47"/>
      <c r="J14" s="47"/>
      <c r="K14" s="46"/>
      <c r="L14" s="47"/>
    </row>
    <row r="15" spans="1:12" s="1" customFormat="1" ht="19.149999999999999" customHeight="1" x14ac:dyDescent="0.2">
      <c r="A15" s="42" t="s">
        <v>116</v>
      </c>
      <c r="B15" s="42" t="s">
        <v>116</v>
      </c>
      <c r="C15" s="43"/>
      <c r="D15" s="55">
        <v>114479165.25</v>
      </c>
      <c r="E15" s="55">
        <v>106397161.19</v>
      </c>
      <c r="F15" s="55">
        <v>8082004.0599999595</v>
      </c>
      <c r="G15" s="56">
        <v>7.5960711447624299E-2</v>
      </c>
      <c r="H15" s="43"/>
      <c r="I15" s="55">
        <v>623294468.34000003</v>
      </c>
      <c r="J15" s="55">
        <v>596470138.52999997</v>
      </c>
      <c r="K15" s="55">
        <v>26824329.8100002</v>
      </c>
      <c r="L15" s="56">
        <v>4.4971789997917899E-2</v>
      </c>
    </row>
    <row r="16" spans="1:12" s="1" customFormat="1" ht="19.149999999999999" customHeight="1" x14ac:dyDescent="0.2">
      <c r="A16" s="42" t="s">
        <v>116</v>
      </c>
      <c r="B16" s="42" t="s">
        <v>116</v>
      </c>
      <c r="C16" s="43"/>
      <c r="D16" s="55">
        <v>2311823.75</v>
      </c>
      <c r="E16" s="55">
        <v>2111284</v>
      </c>
      <c r="F16" s="55">
        <v>200539.75</v>
      </c>
      <c r="G16" s="56">
        <v>9.4984734408066401E-2</v>
      </c>
      <c r="H16" s="43"/>
      <c r="I16" s="55">
        <v>6935471.25</v>
      </c>
      <c r="J16" s="55">
        <v>6333852</v>
      </c>
      <c r="K16" s="55">
        <v>601619.25</v>
      </c>
      <c r="L16" s="56">
        <v>9.4984734408066401E-2</v>
      </c>
    </row>
    <row r="17" spans="1:12" s="1" customFormat="1" ht="19.149999999999999" customHeight="1" x14ac:dyDescent="0.2">
      <c r="A17" s="42" t="s">
        <v>116</v>
      </c>
      <c r="B17" s="42" t="s">
        <v>117</v>
      </c>
      <c r="C17" s="43"/>
      <c r="D17" s="55">
        <v>6135555.5999999996</v>
      </c>
      <c r="E17" s="55">
        <v>3051137.73</v>
      </c>
      <c r="F17" s="55">
        <v>3084417.87</v>
      </c>
      <c r="G17" s="56">
        <v>1.0109074525455799</v>
      </c>
      <c r="H17" s="43"/>
      <c r="I17" s="55">
        <v>20690431.75</v>
      </c>
      <c r="J17" s="55">
        <v>20596465.370000001</v>
      </c>
      <c r="K17" s="55">
        <v>93966.379999999001</v>
      </c>
      <c r="L17" s="56">
        <v>4.5622575675953901E-3</v>
      </c>
    </row>
    <row r="18" spans="1:12" s="1" customFormat="1" ht="19.149999999999999" customHeight="1" x14ac:dyDescent="0.2">
      <c r="A18" s="44" t="s">
        <v>116</v>
      </c>
      <c r="B18" s="45" t="s">
        <v>111</v>
      </c>
      <c r="C18" s="46"/>
      <c r="D18" s="57">
        <v>122926544.59999999</v>
      </c>
      <c r="E18" s="57">
        <v>111559582.92</v>
      </c>
      <c r="F18" s="57">
        <v>11366961.68</v>
      </c>
      <c r="G18" s="58">
        <v>9.6952103736119094E-2</v>
      </c>
      <c r="H18" s="46"/>
      <c r="I18" s="57">
        <v>650920371.34000003</v>
      </c>
      <c r="J18" s="57">
        <v>623400455.89999998</v>
      </c>
      <c r="K18" s="57">
        <v>27519915.440000199</v>
      </c>
      <c r="L18" s="58">
        <v>4.3191502252387201E-2</v>
      </c>
    </row>
    <row r="19" spans="1:12" s="1" customFormat="1" ht="11.1" customHeight="1" x14ac:dyDescent="0.2">
      <c r="A19" s="47"/>
      <c r="B19" s="46"/>
      <c r="C19" s="46"/>
      <c r="D19" s="47"/>
      <c r="E19" s="47"/>
      <c r="F19" s="47"/>
      <c r="G19" s="47"/>
      <c r="H19" s="46"/>
      <c r="I19" s="47"/>
      <c r="J19" s="47"/>
      <c r="K19" s="46"/>
      <c r="L19" s="47"/>
    </row>
    <row r="20" spans="1:12" s="1" customFormat="1" ht="19.149999999999999" customHeight="1" x14ac:dyDescent="0.2">
      <c r="A20" s="42" t="s">
        <v>118</v>
      </c>
      <c r="B20" s="42" t="s">
        <v>118</v>
      </c>
      <c r="C20" s="43"/>
      <c r="D20" s="55">
        <v>2827459.58</v>
      </c>
      <c r="E20" s="55">
        <v>3027711.22</v>
      </c>
      <c r="F20" s="59">
        <v>-200251.64</v>
      </c>
      <c r="G20" s="56">
        <v>-6.6139610236672502E-2</v>
      </c>
      <c r="H20" s="43"/>
      <c r="I20" s="55">
        <v>15068251.99</v>
      </c>
      <c r="J20" s="55">
        <v>15897124.380000001</v>
      </c>
      <c r="K20" s="59">
        <v>-828872.39000000095</v>
      </c>
      <c r="L20" s="56">
        <v>-5.21397688152202E-2</v>
      </c>
    </row>
    <row r="21" spans="1:12" s="1" customFormat="1" ht="19.149999999999999" customHeight="1" x14ac:dyDescent="0.2">
      <c r="A21" s="44" t="s">
        <v>118</v>
      </c>
      <c r="B21" s="45" t="s">
        <v>111</v>
      </c>
      <c r="C21" s="46"/>
      <c r="D21" s="57">
        <v>2827459.58</v>
      </c>
      <c r="E21" s="57">
        <v>3027711.22</v>
      </c>
      <c r="F21" s="60">
        <v>-200251.64</v>
      </c>
      <c r="G21" s="58">
        <v>-6.8401639111876994E-2</v>
      </c>
      <c r="H21" s="46"/>
      <c r="I21" s="57">
        <v>15068251.99</v>
      </c>
      <c r="J21" s="57">
        <v>15897124.380000001</v>
      </c>
      <c r="K21" s="60">
        <v>-828872.39000000095</v>
      </c>
      <c r="L21" s="58">
        <v>-5.35354313214828E-2</v>
      </c>
    </row>
    <row r="22" spans="1:12" s="1" customFormat="1" ht="11.1" customHeight="1" x14ac:dyDescent="0.2">
      <c r="A22" s="47"/>
      <c r="B22" s="46"/>
      <c r="C22" s="46"/>
      <c r="D22" s="47"/>
      <c r="E22" s="47"/>
      <c r="F22" s="47"/>
      <c r="G22" s="47"/>
      <c r="H22" s="46"/>
      <c r="I22" s="47"/>
      <c r="J22" s="47"/>
      <c r="K22" s="46"/>
      <c r="L22" s="47"/>
    </row>
    <row r="23" spans="1:12" s="1" customFormat="1" ht="19.149999999999999" customHeight="1" x14ac:dyDescent="0.2">
      <c r="A23" s="42" t="s">
        <v>119</v>
      </c>
      <c r="B23" s="42" t="s">
        <v>337</v>
      </c>
      <c r="C23" s="43"/>
      <c r="D23" s="55"/>
      <c r="E23" s="55">
        <v>1015260.93</v>
      </c>
      <c r="F23" s="59">
        <v>-1015260.93</v>
      </c>
      <c r="G23" s="56">
        <v>-1</v>
      </c>
      <c r="H23" s="43"/>
      <c r="I23" s="55"/>
      <c r="J23" s="55">
        <v>1015260.93</v>
      </c>
      <c r="K23" s="59">
        <v>-1015260.93</v>
      </c>
      <c r="L23" s="56">
        <v>-1</v>
      </c>
    </row>
    <row r="24" spans="1:12" s="1" customFormat="1" ht="19.149999999999999" customHeight="1" x14ac:dyDescent="0.2">
      <c r="A24" s="42" t="s">
        <v>119</v>
      </c>
      <c r="B24" s="42" t="s">
        <v>338</v>
      </c>
      <c r="C24" s="43"/>
      <c r="D24" s="55"/>
      <c r="E24" s="55">
        <v>1015260.92</v>
      </c>
      <c r="F24" s="59">
        <v>-1015260.92</v>
      </c>
      <c r="G24" s="56">
        <v>-1</v>
      </c>
      <c r="H24" s="43"/>
      <c r="I24" s="55"/>
      <c r="J24" s="55">
        <v>1015260.92</v>
      </c>
      <c r="K24" s="59">
        <v>-1015260.92</v>
      </c>
      <c r="L24" s="56">
        <v>-1</v>
      </c>
    </row>
    <row r="25" spans="1:12" s="1" customFormat="1" ht="19.149999999999999" customHeight="1" x14ac:dyDescent="0.2">
      <c r="A25" s="42" t="s">
        <v>119</v>
      </c>
      <c r="B25" s="42" t="s">
        <v>120</v>
      </c>
      <c r="C25" s="43"/>
      <c r="D25" s="55">
        <v>2653178.15</v>
      </c>
      <c r="E25" s="55">
        <v>2284149.39</v>
      </c>
      <c r="F25" s="55">
        <v>369028.76</v>
      </c>
      <c r="G25" s="56">
        <v>0.16156069371627199</v>
      </c>
      <c r="H25" s="43"/>
      <c r="I25" s="55">
        <v>19416738.18</v>
      </c>
      <c r="J25" s="55">
        <v>14308923.289999999</v>
      </c>
      <c r="K25" s="55">
        <v>5107814.8899999997</v>
      </c>
      <c r="L25" s="56">
        <v>0.356967102728803</v>
      </c>
    </row>
    <row r="26" spans="1:12" s="1" customFormat="1" ht="19.149999999999999" customHeight="1" x14ac:dyDescent="0.2">
      <c r="A26" s="42" t="s">
        <v>119</v>
      </c>
      <c r="B26" s="42" t="s">
        <v>120</v>
      </c>
      <c r="C26" s="43"/>
      <c r="D26" s="55"/>
      <c r="E26" s="55"/>
      <c r="F26" s="55"/>
      <c r="G26" s="56"/>
      <c r="H26" s="43"/>
      <c r="I26" s="55">
        <v>200000</v>
      </c>
      <c r="J26" s="55">
        <v>500000</v>
      </c>
      <c r="K26" s="59">
        <v>-300000</v>
      </c>
      <c r="L26" s="56">
        <v>-0.6</v>
      </c>
    </row>
    <row r="27" spans="1:12" s="1" customFormat="1" ht="19.149999999999999" customHeight="1" x14ac:dyDescent="0.2">
      <c r="A27" s="44" t="s">
        <v>119</v>
      </c>
      <c r="B27" s="45" t="s">
        <v>111</v>
      </c>
      <c r="C27" s="46"/>
      <c r="D27" s="57">
        <v>2653178.15</v>
      </c>
      <c r="E27" s="57">
        <v>4314671.24</v>
      </c>
      <c r="F27" s="60">
        <v>-1661493.09</v>
      </c>
      <c r="G27" s="58">
        <v>-0.47690269895457699</v>
      </c>
      <c r="H27" s="46"/>
      <c r="I27" s="57">
        <v>19616738.18</v>
      </c>
      <c r="J27" s="57">
        <v>16839445.140000001</v>
      </c>
      <c r="K27" s="57">
        <v>2777293.04</v>
      </c>
      <c r="L27" s="58">
        <v>0.15236334619133701</v>
      </c>
    </row>
    <row r="28" spans="1:12" s="1" customFormat="1" ht="11.1" customHeight="1" x14ac:dyDescent="0.2">
      <c r="A28" s="47"/>
      <c r="B28" s="46"/>
      <c r="C28" s="46"/>
      <c r="D28" s="47"/>
      <c r="E28" s="47"/>
      <c r="F28" s="47"/>
      <c r="G28" s="47"/>
      <c r="H28" s="46"/>
      <c r="I28" s="47"/>
      <c r="J28" s="47"/>
      <c r="K28" s="46"/>
      <c r="L28" s="47"/>
    </row>
    <row r="29" spans="1:12" s="42" customFormat="1" ht="14.25" customHeight="1" x14ac:dyDescent="0.2">
      <c r="A29" s="42" t="s">
        <v>122</v>
      </c>
      <c r="B29" s="42" t="s">
        <v>122</v>
      </c>
      <c r="C29" s="43"/>
      <c r="D29" s="55">
        <v>113937012.42</v>
      </c>
      <c r="E29" s="55">
        <v>105670341.66</v>
      </c>
      <c r="F29" s="55">
        <v>8266670.76000001</v>
      </c>
      <c r="G29" s="56">
        <v>7.8230756427366002E-2</v>
      </c>
      <c r="H29" s="43"/>
      <c r="I29" s="55">
        <v>696313656.03999996</v>
      </c>
      <c r="J29" s="55">
        <v>670086338.88</v>
      </c>
      <c r="K29" s="55">
        <v>26227317.16</v>
      </c>
      <c r="L29" s="56">
        <v>3.9140205729066201E-2</v>
      </c>
    </row>
    <row r="30" spans="1:12" s="1" customFormat="1" ht="19.149999999999999" customHeight="1" x14ac:dyDescent="0.2">
      <c r="A30" s="44" t="s">
        <v>122</v>
      </c>
      <c r="B30" s="45" t="s">
        <v>111</v>
      </c>
      <c r="C30" s="46"/>
      <c r="D30" s="57">
        <v>113937012.42</v>
      </c>
      <c r="E30" s="57">
        <v>105670341.66</v>
      </c>
      <c r="F30" s="57">
        <v>8266670.76000001</v>
      </c>
      <c r="G30" s="58">
        <v>7.5285919222801298E-2</v>
      </c>
      <c r="H30" s="46"/>
      <c r="I30" s="57">
        <v>696313656.03999996</v>
      </c>
      <c r="J30" s="57">
        <v>670086338.88</v>
      </c>
      <c r="K30" s="57">
        <v>26227317.16</v>
      </c>
      <c r="L30" s="58">
        <v>3.8388930412043103E-2</v>
      </c>
    </row>
    <row r="31" spans="1:12" s="1" customFormat="1" ht="11.1" customHeight="1" x14ac:dyDescent="0.2">
      <c r="A31" s="47"/>
      <c r="B31" s="46"/>
      <c r="C31" s="46"/>
      <c r="D31" s="47"/>
      <c r="E31" s="47"/>
      <c r="F31" s="47"/>
      <c r="G31" s="47"/>
      <c r="H31" s="46"/>
      <c r="I31" s="47"/>
      <c r="J31" s="47"/>
      <c r="K31" s="46"/>
      <c r="L31" s="47"/>
    </row>
    <row r="32" spans="1:12" s="42" customFormat="1" ht="14.25" customHeight="1" x14ac:dyDescent="0.2">
      <c r="A32" s="42" t="s">
        <v>123</v>
      </c>
      <c r="B32" s="42" t="s">
        <v>123</v>
      </c>
      <c r="C32" s="43"/>
      <c r="D32" s="55">
        <v>1187065.48</v>
      </c>
      <c r="E32" s="55">
        <v>2066816.6</v>
      </c>
      <c r="F32" s="59">
        <v>-879751.12</v>
      </c>
      <c r="G32" s="56">
        <v>-0.42565514521220699</v>
      </c>
      <c r="H32" s="43"/>
      <c r="I32" s="55">
        <v>12410715.210000001</v>
      </c>
      <c r="J32" s="55">
        <v>9870888.3300000001</v>
      </c>
      <c r="K32" s="55">
        <v>2539826.88</v>
      </c>
      <c r="L32" s="56">
        <v>0.25730479315431598</v>
      </c>
    </row>
    <row r="33" spans="1:12" s="1" customFormat="1" ht="19.149999999999999" customHeight="1" x14ac:dyDescent="0.2">
      <c r="A33" s="44" t="s">
        <v>123</v>
      </c>
      <c r="B33" s="45" t="s">
        <v>111</v>
      </c>
      <c r="C33" s="46"/>
      <c r="D33" s="57">
        <v>1187065.48</v>
      </c>
      <c r="E33" s="57">
        <v>2066816.6</v>
      </c>
      <c r="F33" s="60">
        <v>-879751.12</v>
      </c>
      <c r="G33" s="58">
        <v>-0.54073939889057099</v>
      </c>
      <c r="H33" s="46"/>
      <c r="I33" s="57">
        <v>12410715.210000001</v>
      </c>
      <c r="J33" s="57">
        <v>9870888.3300000001</v>
      </c>
      <c r="K33" s="57">
        <v>2539826.88</v>
      </c>
      <c r="L33" s="58">
        <v>0.227975233060807</v>
      </c>
    </row>
    <row r="34" spans="1:12" s="1" customFormat="1" ht="11.1" customHeight="1" x14ac:dyDescent="0.2">
      <c r="A34" s="47"/>
      <c r="B34" s="46"/>
      <c r="C34" s="46"/>
      <c r="D34" s="47"/>
      <c r="E34" s="47"/>
      <c r="F34" s="47"/>
      <c r="G34" s="47"/>
      <c r="H34" s="46"/>
      <c r="I34" s="47"/>
      <c r="J34" s="47"/>
      <c r="K34" s="46"/>
      <c r="L34" s="47"/>
    </row>
    <row r="35" spans="1:12" s="1" customFormat="1" ht="19.149999999999999" customHeight="1" x14ac:dyDescent="0.2">
      <c r="A35" s="42" t="s">
        <v>124</v>
      </c>
      <c r="B35" s="42" t="s">
        <v>125</v>
      </c>
      <c r="C35" s="43"/>
      <c r="D35" s="55">
        <v>985939.71</v>
      </c>
      <c r="E35" s="55">
        <v>1151600.24</v>
      </c>
      <c r="F35" s="59">
        <v>-165660.53</v>
      </c>
      <c r="G35" s="56">
        <v>-0.143852462205114</v>
      </c>
      <c r="H35" s="43"/>
      <c r="I35" s="55">
        <v>7864047.3200000003</v>
      </c>
      <c r="J35" s="55">
        <v>5843184.54</v>
      </c>
      <c r="K35" s="55">
        <v>2020862.78</v>
      </c>
      <c r="L35" s="56">
        <v>0.34584955620792401</v>
      </c>
    </row>
    <row r="36" spans="1:12" s="1" customFormat="1" ht="19.149999999999999" customHeight="1" x14ac:dyDescent="0.2">
      <c r="A36" s="42" t="s">
        <v>124</v>
      </c>
      <c r="B36" s="42" t="s">
        <v>126</v>
      </c>
      <c r="C36" s="43"/>
      <c r="D36" s="55">
        <v>50000000</v>
      </c>
      <c r="E36" s="55">
        <v>39000000</v>
      </c>
      <c r="F36" s="55">
        <v>11000000</v>
      </c>
      <c r="G36" s="56">
        <v>0.28205128205128199</v>
      </c>
      <c r="H36" s="43"/>
      <c r="I36" s="55">
        <v>263500000</v>
      </c>
      <c r="J36" s="55">
        <v>290500000</v>
      </c>
      <c r="K36" s="59">
        <v>-27000000</v>
      </c>
      <c r="L36" s="56">
        <v>-9.2943201376936305E-2</v>
      </c>
    </row>
    <row r="37" spans="1:12" s="1" customFormat="1" ht="19.149999999999999" customHeight="1" x14ac:dyDescent="0.2">
      <c r="A37" s="42" t="s">
        <v>124</v>
      </c>
      <c r="B37" s="42" t="s">
        <v>127</v>
      </c>
      <c r="C37" s="43"/>
      <c r="D37" s="55">
        <v>1890093</v>
      </c>
      <c r="E37" s="55">
        <v>1827761</v>
      </c>
      <c r="F37" s="55">
        <v>62332</v>
      </c>
      <c r="G37" s="56">
        <v>3.4102927023828597E-2</v>
      </c>
      <c r="H37" s="43"/>
      <c r="I37" s="55">
        <v>12764760</v>
      </c>
      <c r="J37" s="55">
        <v>18119539</v>
      </c>
      <c r="K37" s="59">
        <v>-5354779</v>
      </c>
      <c r="L37" s="56">
        <v>-0.29552512345926701</v>
      </c>
    </row>
    <row r="38" spans="1:12" s="1" customFormat="1" ht="19.149999999999999" customHeight="1" x14ac:dyDescent="0.2">
      <c r="A38" s="44" t="s">
        <v>124</v>
      </c>
      <c r="B38" s="45" t="s">
        <v>111</v>
      </c>
      <c r="C38" s="46"/>
      <c r="D38" s="57">
        <v>52876032.710000001</v>
      </c>
      <c r="E38" s="57">
        <v>41979361.240000002</v>
      </c>
      <c r="F38" s="57">
        <v>10896671.470000001</v>
      </c>
      <c r="G38" s="58">
        <v>0.22975333328421599</v>
      </c>
      <c r="H38" s="46"/>
      <c r="I38" s="57">
        <v>284128807.31999999</v>
      </c>
      <c r="J38" s="57">
        <v>314462723.54000002</v>
      </c>
      <c r="K38" s="60">
        <v>-30333916.219999999</v>
      </c>
      <c r="L38" s="58">
        <v>-0.10135097025652599</v>
      </c>
    </row>
    <row r="39" spans="1:12" s="1" customFormat="1" ht="11.1" customHeight="1" x14ac:dyDescent="0.2">
      <c r="A39" s="47"/>
      <c r="B39" s="46"/>
      <c r="C39" s="46"/>
      <c r="D39" s="47"/>
      <c r="E39" s="47"/>
      <c r="F39" s="47"/>
      <c r="G39" s="47"/>
      <c r="H39" s="46"/>
      <c r="I39" s="47"/>
      <c r="J39" s="47"/>
      <c r="K39" s="46"/>
      <c r="L39" s="47"/>
    </row>
    <row r="40" spans="1:12" s="1" customFormat="1" ht="19.149999999999999" customHeight="1" x14ac:dyDescent="0.2">
      <c r="A40" s="42" t="s">
        <v>128</v>
      </c>
      <c r="B40" s="42" t="s">
        <v>128</v>
      </c>
      <c r="C40" s="43"/>
      <c r="D40" s="55">
        <v>826406.45</v>
      </c>
      <c r="E40" s="55">
        <v>804457.17</v>
      </c>
      <c r="F40" s="55">
        <v>21949.279999999901</v>
      </c>
      <c r="G40" s="56">
        <v>2.7284584958077899E-2</v>
      </c>
      <c r="H40" s="43"/>
      <c r="I40" s="55">
        <v>5951996.3700000001</v>
      </c>
      <c r="J40" s="55">
        <v>5885623.4900000002</v>
      </c>
      <c r="K40" s="55">
        <v>66372.879999999903</v>
      </c>
      <c r="L40" s="56">
        <v>1.12771195970607E-2</v>
      </c>
    </row>
    <row r="41" spans="1:12" s="1" customFormat="1" ht="19.149999999999999" customHeight="1" x14ac:dyDescent="0.2">
      <c r="A41" s="44" t="s">
        <v>128</v>
      </c>
      <c r="B41" s="45" t="s">
        <v>111</v>
      </c>
      <c r="C41" s="46"/>
      <c r="D41" s="57">
        <v>826406.45</v>
      </c>
      <c r="E41" s="57">
        <v>804457.17</v>
      </c>
      <c r="F41" s="57">
        <v>21949.279999999901</v>
      </c>
      <c r="G41" s="58">
        <v>2.69173703194138E-2</v>
      </c>
      <c r="H41" s="46"/>
      <c r="I41" s="57">
        <v>5951996.3700000001</v>
      </c>
      <c r="J41" s="57">
        <v>5885623.4900000002</v>
      </c>
      <c r="K41" s="57">
        <v>66372.879999999903</v>
      </c>
      <c r="L41" s="58">
        <v>1.1213889411042399E-2</v>
      </c>
    </row>
    <row r="42" spans="1:12" s="1" customFormat="1" ht="11.1" customHeight="1" x14ac:dyDescent="0.2">
      <c r="A42" s="47"/>
      <c r="B42" s="46"/>
      <c r="C42" s="46"/>
      <c r="D42" s="47"/>
      <c r="E42" s="47"/>
      <c r="F42" s="47"/>
      <c r="G42" s="47"/>
      <c r="H42" s="46"/>
      <c r="I42" s="47"/>
      <c r="J42" s="47"/>
      <c r="K42" s="46"/>
      <c r="L42" s="47"/>
    </row>
    <row r="43" spans="1:12" s="1" customFormat="1" ht="19.149999999999999" customHeight="1" x14ac:dyDescent="0.2">
      <c r="A43" s="42" t="s">
        <v>129</v>
      </c>
      <c r="B43" s="42" t="s">
        <v>125</v>
      </c>
      <c r="C43" s="43"/>
      <c r="D43" s="55">
        <v>13749.66</v>
      </c>
      <c r="E43" s="55">
        <v>17949.07</v>
      </c>
      <c r="F43" s="59">
        <v>-4199.41</v>
      </c>
      <c r="G43" s="56">
        <v>-0.23396253956333099</v>
      </c>
      <c r="H43" s="43"/>
      <c r="I43" s="55">
        <v>84427.78</v>
      </c>
      <c r="J43" s="55">
        <v>91131.8</v>
      </c>
      <c r="K43" s="59">
        <v>-6704.0199999999904</v>
      </c>
      <c r="L43" s="56">
        <v>-7.3564002905681602E-2</v>
      </c>
    </row>
    <row r="44" spans="1:12" s="1" customFormat="1" ht="19.149999999999999" customHeight="1" x14ac:dyDescent="0.2">
      <c r="A44" s="42" t="s">
        <v>129</v>
      </c>
      <c r="B44" s="42" t="s">
        <v>91</v>
      </c>
      <c r="C44" s="43"/>
      <c r="D44" s="55">
        <v>0</v>
      </c>
      <c r="E44" s="55"/>
      <c r="F44" s="55">
        <v>0</v>
      </c>
      <c r="G44" s="56"/>
      <c r="H44" s="43"/>
      <c r="I44" s="55">
        <v>5000000</v>
      </c>
      <c r="J44" s="55">
        <v>5000000</v>
      </c>
      <c r="K44" s="55">
        <v>0</v>
      </c>
      <c r="L44" s="56">
        <v>0</v>
      </c>
    </row>
    <row r="45" spans="1:12" s="1" customFormat="1" ht="19.149999999999999" customHeight="1" x14ac:dyDescent="0.2">
      <c r="A45" s="44" t="s">
        <v>129</v>
      </c>
      <c r="B45" s="45" t="s">
        <v>111</v>
      </c>
      <c r="C45" s="46"/>
      <c r="D45" s="57">
        <v>13749.66</v>
      </c>
      <c r="E45" s="57">
        <v>17949.07</v>
      </c>
      <c r="F45" s="60">
        <v>-4199.41</v>
      </c>
      <c r="G45" s="58">
        <v>-0.26495761817586999</v>
      </c>
      <c r="H45" s="46"/>
      <c r="I45" s="57">
        <v>5084427.78</v>
      </c>
      <c r="J45" s="57">
        <v>5091131.8</v>
      </c>
      <c r="K45" s="60">
        <v>-6704.0199999999904</v>
      </c>
      <c r="L45" s="58">
        <v>-1.3176710228646801E-3</v>
      </c>
    </row>
    <row r="46" spans="1:12" x14ac:dyDescent="0.2">
      <c r="A46" s="47"/>
      <c r="B46" s="46"/>
      <c r="C46" s="46"/>
      <c r="D46" s="47"/>
      <c r="E46" s="47"/>
      <c r="F46" s="47"/>
      <c r="G46" s="47"/>
      <c r="H46" s="46"/>
      <c r="I46" s="47"/>
      <c r="J46" s="47"/>
      <c r="K46" s="46"/>
      <c r="L46" s="47"/>
    </row>
    <row r="47" spans="1:12" x14ac:dyDescent="0.2">
      <c r="A47" s="48"/>
      <c r="B47" s="49" t="s">
        <v>104</v>
      </c>
      <c r="C47" s="46"/>
      <c r="D47" s="57">
        <v>312327273.30000001</v>
      </c>
      <c r="E47" s="57">
        <v>284617243.77999997</v>
      </c>
      <c r="F47" s="57">
        <v>27710029.52</v>
      </c>
      <c r="G47" s="58">
        <v>1.52228135218465E-2</v>
      </c>
      <c r="H47" s="46"/>
      <c r="I47" s="57">
        <v>1839901204.0699999</v>
      </c>
      <c r="J47" s="57">
        <v>1812104304.6500001</v>
      </c>
      <c r="K47" s="57">
        <v>27796899.420000199</v>
      </c>
      <c r="L47" s="58">
        <v>1.52228135218465E-2</v>
      </c>
    </row>
  </sheetData>
  <printOptions horizontalCentered="1"/>
  <pageMargins left="0.25" right="0.25" top="0.5" bottom="0.75" header="0.3" footer="0.3"/>
  <pageSetup scale="67" orientation="landscape" r:id="rId1"/>
  <headerFooter scaleWithDoc="0" alignWithMargins="0">
    <oddFooter>&amp;L&amp;8Page &amp;P of &amp;N&amp;R&amp;8&amp;D &amp;T
&amp;F -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35"/>
  <sheetViews>
    <sheetView view="pageBreakPreview" zoomScale="85" zoomScaleNormal="100" zoomScaleSheetLayoutView="85" workbookViewId="0">
      <pane ySplit="1" topLeftCell="A2" activePane="bottomLeft" state="frozen"/>
      <selection activeCell="K33" sqref="K33"/>
      <selection pane="bottomLeft" activeCell="P2" sqref="P2"/>
    </sheetView>
  </sheetViews>
  <sheetFormatPr defaultRowHeight="12.75" x14ac:dyDescent="0.2"/>
  <cols>
    <col min="1" max="1" width="22.85546875" customWidth="1"/>
    <col min="2" max="2" width="30.7109375" customWidth="1"/>
    <col min="3" max="3" width="12.42578125" customWidth="1"/>
    <col min="4" max="4" width="25.85546875" customWidth="1"/>
    <col min="5" max="5" width="9" customWidth="1"/>
    <col min="6" max="6" width="36.85546875" customWidth="1"/>
    <col min="7" max="7" width="2.85546875" customWidth="1"/>
    <col min="8" max="8" width="11.140625" customWidth="1"/>
    <col min="9" max="9" width="12.5703125" customWidth="1"/>
    <col min="10" max="10" width="12.85546875" bestFit="1" customWidth="1"/>
    <col min="11" max="11" width="12.5703125" customWidth="1"/>
    <col min="12" max="12" width="2" customWidth="1"/>
    <col min="13" max="13" width="11.7109375" customWidth="1"/>
    <col min="14" max="14" width="12.5703125" customWidth="1"/>
    <col min="15" max="15" width="11.42578125" customWidth="1"/>
    <col min="16" max="16" width="13.7109375" customWidth="1"/>
  </cols>
  <sheetData>
    <row r="1" spans="1:16" s="1" customFormat="1" ht="34.700000000000003" customHeight="1" x14ac:dyDescent="0.2">
      <c r="A1" s="51" t="s">
        <v>0</v>
      </c>
      <c r="B1" s="51" t="s">
        <v>31</v>
      </c>
      <c r="C1" s="51" t="s">
        <v>130</v>
      </c>
      <c r="D1" s="51" t="s">
        <v>131</v>
      </c>
      <c r="E1" s="51" t="s">
        <v>132</v>
      </c>
      <c r="F1" s="51" t="s">
        <v>133</v>
      </c>
      <c r="G1" s="52"/>
      <c r="H1" s="51" t="s">
        <v>334</v>
      </c>
      <c r="I1" s="51" t="s">
        <v>335</v>
      </c>
      <c r="J1" s="50" t="s">
        <v>1</v>
      </c>
      <c r="K1" s="51" t="s">
        <v>2</v>
      </c>
      <c r="L1" s="52"/>
      <c r="M1" s="51" t="s">
        <v>3</v>
      </c>
      <c r="N1" s="51" t="s">
        <v>4</v>
      </c>
      <c r="O1" s="51" t="s">
        <v>1</v>
      </c>
      <c r="P1" s="51" t="s">
        <v>2</v>
      </c>
    </row>
    <row r="2" spans="1:16" s="1" customFormat="1" ht="19.7" customHeight="1" x14ac:dyDescent="0.2">
      <c r="A2" s="2" t="s">
        <v>29</v>
      </c>
      <c r="B2" s="2" t="s">
        <v>80</v>
      </c>
      <c r="C2" s="15">
        <v>4060090000</v>
      </c>
      <c r="D2" s="10" t="s">
        <v>134</v>
      </c>
      <c r="E2" s="16" t="s">
        <v>135</v>
      </c>
      <c r="F2" s="10" t="s">
        <v>136</v>
      </c>
      <c r="H2" s="3"/>
      <c r="I2" s="3"/>
      <c r="J2" s="3"/>
      <c r="K2" s="4"/>
      <c r="M2" s="3">
        <v>208508.76</v>
      </c>
      <c r="N2" s="3">
        <v>113594.85</v>
      </c>
      <c r="O2" s="3">
        <v>94913.91</v>
      </c>
      <c r="P2" s="4">
        <v>0.83554765026759603</v>
      </c>
    </row>
    <row r="3" spans="1:16" s="1" customFormat="1" ht="19.7" customHeight="1" x14ac:dyDescent="0.2">
      <c r="A3" s="2" t="s">
        <v>29</v>
      </c>
      <c r="B3" s="2" t="s">
        <v>80</v>
      </c>
      <c r="C3" s="15">
        <v>4060090001</v>
      </c>
      <c r="D3" s="10" t="s">
        <v>137</v>
      </c>
      <c r="E3" s="16" t="s">
        <v>135</v>
      </c>
      <c r="F3" s="10" t="s">
        <v>136</v>
      </c>
      <c r="H3" s="5">
        <v>-12556.14</v>
      </c>
      <c r="I3" s="5">
        <v>-114860</v>
      </c>
      <c r="J3" s="3">
        <v>102303.86</v>
      </c>
      <c r="K3" s="4">
        <v>-0.89068309246038702</v>
      </c>
      <c r="M3" s="5">
        <v>-311624.84000000003</v>
      </c>
      <c r="N3" s="5">
        <v>-344200.01</v>
      </c>
      <c r="O3" s="3">
        <v>32575.1699999997</v>
      </c>
      <c r="P3" s="4">
        <v>-9.4640235484013305E-2</v>
      </c>
    </row>
    <row r="4" spans="1:16" s="1" customFormat="1" ht="19.7" customHeight="1" x14ac:dyDescent="0.2">
      <c r="A4" s="2" t="s">
        <v>29</v>
      </c>
      <c r="B4" s="2" t="s">
        <v>80</v>
      </c>
      <c r="C4" s="15">
        <v>4060090002</v>
      </c>
      <c r="D4" s="10" t="s">
        <v>138</v>
      </c>
      <c r="E4" s="16" t="s">
        <v>135</v>
      </c>
      <c r="F4" s="10" t="s">
        <v>136</v>
      </c>
      <c r="H4" s="3">
        <v>3999.99</v>
      </c>
      <c r="I4" s="3">
        <v>908.79</v>
      </c>
      <c r="J4" s="3">
        <v>3091.2</v>
      </c>
      <c r="K4" s="4">
        <v>3.4014458785858102</v>
      </c>
      <c r="M4" s="3">
        <v>30819.11</v>
      </c>
      <c r="N4" s="3">
        <v>37776.69</v>
      </c>
      <c r="O4" s="5">
        <v>-6957.58</v>
      </c>
      <c r="P4" s="4">
        <v>-0.18417653849503501</v>
      </c>
    </row>
    <row r="5" spans="1:16" s="1" customFormat="1" ht="19.7" customHeight="1" x14ac:dyDescent="0.2">
      <c r="A5" s="2" t="s">
        <v>29</v>
      </c>
      <c r="B5" s="2" t="s">
        <v>80</v>
      </c>
      <c r="C5" s="15">
        <v>4160400000</v>
      </c>
      <c r="D5" s="10" t="s">
        <v>139</v>
      </c>
      <c r="E5" s="16" t="s">
        <v>135</v>
      </c>
      <c r="F5" s="10" t="s">
        <v>136</v>
      </c>
      <c r="H5" s="3">
        <v>9000</v>
      </c>
      <c r="I5" s="3">
        <v>17100</v>
      </c>
      <c r="J5" s="5">
        <v>-8100</v>
      </c>
      <c r="K5" s="4">
        <v>-0.47368421052631599</v>
      </c>
      <c r="M5" s="3">
        <v>49000</v>
      </c>
      <c r="N5" s="3">
        <v>57100</v>
      </c>
      <c r="O5" s="5">
        <v>-8100</v>
      </c>
      <c r="P5" s="4">
        <v>-0.14185639229422101</v>
      </c>
    </row>
    <row r="6" spans="1:16" s="1" customFormat="1" ht="19.7" customHeight="1" x14ac:dyDescent="0.2">
      <c r="A6" s="53"/>
      <c r="B6" s="53"/>
      <c r="C6" s="54"/>
      <c r="D6" s="13"/>
      <c r="E6" s="54"/>
      <c r="F6" s="6" t="s">
        <v>342</v>
      </c>
      <c r="G6" s="7"/>
      <c r="H6" s="8">
        <v>443.85000000001497</v>
      </c>
      <c r="I6" s="12">
        <v>-96851.21</v>
      </c>
      <c r="J6" s="8">
        <v>97295.06</v>
      </c>
      <c r="K6" s="9">
        <v>-1.0045828028374699</v>
      </c>
      <c r="L6" s="7"/>
      <c r="M6" s="12">
        <v>-23296.969999999801</v>
      </c>
      <c r="N6" s="12">
        <v>-135728.47</v>
      </c>
      <c r="O6" s="8">
        <v>112431.5</v>
      </c>
      <c r="P6" s="9">
        <v>-0.82835605529186396</v>
      </c>
    </row>
    <row r="7" spans="1:16" s="1" customFormat="1" ht="11.1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 s="1" customFormat="1" ht="19.7" customHeight="1" x14ac:dyDescent="0.2">
      <c r="A8" s="2" t="s">
        <v>29</v>
      </c>
      <c r="B8" s="2" t="s">
        <v>81</v>
      </c>
      <c r="C8" s="15">
        <v>4360060000</v>
      </c>
      <c r="D8" s="10" t="s">
        <v>140</v>
      </c>
      <c r="E8" s="16" t="s">
        <v>141</v>
      </c>
      <c r="F8" s="10" t="s">
        <v>142</v>
      </c>
      <c r="H8" s="3"/>
      <c r="I8" s="3">
        <v>23693.96</v>
      </c>
      <c r="J8" s="5">
        <v>-23693.96</v>
      </c>
      <c r="K8" s="4">
        <v>-1</v>
      </c>
      <c r="M8" s="3"/>
      <c r="N8" s="3">
        <v>126443.96</v>
      </c>
      <c r="O8" s="5">
        <v>-126443.96</v>
      </c>
      <c r="P8" s="4">
        <v>-1</v>
      </c>
    </row>
    <row r="9" spans="1:16" s="1" customFormat="1" ht="19.7" customHeight="1" x14ac:dyDescent="0.2">
      <c r="A9" s="2" t="s">
        <v>29</v>
      </c>
      <c r="B9" s="2" t="s">
        <v>81</v>
      </c>
      <c r="C9" s="15">
        <v>4360060000</v>
      </c>
      <c r="D9" s="10" t="s">
        <v>140</v>
      </c>
      <c r="E9" s="16" t="s">
        <v>143</v>
      </c>
      <c r="F9" s="10" t="s">
        <v>144</v>
      </c>
      <c r="H9" s="3">
        <v>594.70000000000005</v>
      </c>
      <c r="I9" s="3"/>
      <c r="J9" s="3">
        <v>594.70000000000005</v>
      </c>
      <c r="K9" s="4"/>
      <c r="M9" s="3">
        <v>84342.06</v>
      </c>
      <c r="N9" s="3"/>
      <c r="O9" s="3">
        <v>84342.06</v>
      </c>
      <c r="P9" s="4"/>
    </row>
    <row r="10" spans="1:16" s="1" customFormat="1" ht="19.7" customHeight="1" x14ac:dyDescent="0.2">
      <c r="A10" s="53"/>
      <c r="B10" s="53"/>
      <c r="C10" s="54"/>
      <c r="D10" s="13"/>
      <c r="E10" s="54"/>
      <c r="F10" s="6" t="s">
        <v>343</v>
      </c>
      <c r="G10" s="7"/>
      <c r="H10" s="8">
        <v>594.70000000000005</v>
      </c>
      <c r="I10" s="8">
        <v>23693.96</v>
      </c>
      <c r="J10" s="12">
        <v>-23099.26</v>
      </c>
      <c r="K10" s="9">
        <v>-0.97490077640039896</v>
      </c>
      <c r="L10" s="7"/>
      <c r="M10" s="8">
        <v>84342.06</v>
      </c>
      <c r="N10" s="8">
        <v>126443.96</v>
      </c>
      <c r="O10" s="12">
        <v>-42101.9</v>
      </c>
      <c r="P10" s="9">
        <v>-0.33296885039032298</v>
      </c>
    </row>
    <row r="11" spans="1:16" s="1" customFormat="1" ht="11.1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s="1" customFormat="1" ht="19.7" customHeight="1" x14ac:dyDescent="0.2">
      <c r="A12" s="2" t="s">
        <v>29</v>
      </c>
      <c r="B12" s="2" t="s">
        <v>82</v>
      </c>
      <c r="C12" s="15">
        <v>4160190000</v>
      </c>
      <c r="D12" s="10" t="s">
        <v>145</v>
      </c>
      <c r="E12" s="16" t="s">
        <v>135</v>
      </c>
      <c r="F12" s="10" t="s">
        <v>136</v>
      </c>
      <c r="H12" s="3">
        <v>22887.01</v>
      </c>
      <c r="I12" s="3">
        <v>4541.59</v>
      </c>
      <c r="J12" s="3">
        <v>18345.419999999998</v>
      </c>
      <c r="K12" s="4">
        <v>4.0394267205978496</v>
      </c>
      <c r="M12" s="3">
        <v>212434.97</v>
      </c>
      <c r="N12" s="3">
        <v>159996.46</v>
      </c>
      <c r="O12" s="3">
        <v>52438.51</v>
      </c>
      <c r="P12" s="4">
        <v>0.32774793892314902</v>
      </c>
    </row>
    <row r="13" spans="1:16" s="1" customFormat="1" ht="19.7" customHeight="1" x14ac:dyDescent="0.2">
      <c r="A13" s="2" t="s">
        <v>29</v>
      </c>
      <c r="B13" s="2" t="s">
        <v>82</v>
      </c>
      <c r="C13" s="15">
        <v>4160190001</v>
      </c>
      <c r="D13" s="10" t="s">
        <v>146</v>
      </c>
      <c r="E13" s="16" t="s">
        <v>135</v>
      </c>
      <c r="F13" s="10" t="s">
        <v>136</v>
      </c>
      <c r="H13" s="3">
        <v>30.35</v>
      </c>
      <c r="I13" s="3">
        <v>5.18</v>
      </c>
      <c r="J13" s="3">
        <v>25.17</v>
      </c>
      <c r="K13" s="4">
        <v>4.8590733590733599</v>
      </c>
      <c r="M13" s="3">
        <v>166.78</v>
      </c>
      <c r="N13" s="3">
        <v>206.21</v>
      </c>
      <c r="O13" s="5">
        <v>-39.43</v>
      </c>
      <c r="P13" s="4">
        <v>-0.19121284127830901</v>
      </c>
    </row>
    <row r="14" spans="1:16" s="1" customFormat="1" ht="19.7" customHeight="1" x14ac:dyDescent="0.2">
      <c r="A14" s="2" t="s">
        <v>29</v>
      </c>
      <c r="B14" s="2" t="s">
        <v>82</v>
      </c>
      <c r="C14" s="15">
        <v>4160190002</v>
      </c>
      <c r="D14" s="10" t="s">
        <v>147</v>
      </c>
      <c r="E14" s="16" t="s">
        <v>135</v>
      </c>
      <c r="F14" s="10" t="s">
        <v>136</v>
      </c>
      <c r="H14" s="3">
        <v>14.49</v>
      </c>
      <c r="I14" s="3">
        <v>2750</v>
      </c>
      <c r="J14" s="5">
        <v>-2735.51</v>
      </c>
      <c r="K14" s="4">
        <v>-0.994730909090909</v>
      </c>
      <c r="M14" s="3">
        <v>26399.45</v>
      </c>
      <c r="N14" s="3">
        <v>27715.01</v>
      </c>
      <c r="O14" s="5">
        <v>-1315.56</v>
      </c>
      <c r="P14" s="4">
        <v>-4.7467419279300198E-2</v>
      </c>
    </row>
    <row r="15" spans="1:16" s="1" customFormat="1" ht="19.7" customHeight="1" x14ac:dyDescent="0.2">
      <c r="A15" s="53"/>
      <c r="B15" s="53"/>
      <c r="C15" s="54"/>
      <c r="D15" s="13"/>
      <c r="E15" s="54"/>
      <c r="F15" s="6" t="s">
        <v>344</v>
      </c>
      <c r="G15" s="7"/>
      <c r="H15" s="8">
        <v>22931.85</v>
      </c>
      <c r="I15" s="8">
        <v>7296.77</v>
      </c>
      <c r="J15" s="8">
        <v>15635.08</v>
      </c>
      <c r="K15" s="9">
        <v>2.1427398698328202</v>
      </c>
      <c r="L15" s="7"/>
      <c r="M15" s="8">
        <v>239001.2</v>
      </c>
      <c r="N15" s="8">
        <v>187917.68</v>
      </c>
      <c r="O15" s="8">
        <v>51083.519999999997</v>
      </c>
      <c r="P15" s="9">
        <v>0.27183988222928201</v>
      </c>
    </row>
    <row r="16" spans="1:16" s="1" customFormat="1" ht="11.1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s="1" customFormat="1" ht="19.7" customHeight="1" x14ac:dyDescent="0.2">
      <c r="A17" s="2" t="s">
        <v>29</v>
      </c>
      <c r="B17" s="2" t="s">
        <v>83</v>
      </c>
      <c r="C17" s="15">
        <v>4990020000</v>
      </c>
      <c r="D17" s="10" t="s">
        <v>148</v>
      </c>
      <c r="E17" s="16" t="s">
        <v>149</v>
      </c>
      <c r="F17" s="10" t="s">
        <v>150</v>
      </c>
      <c r="H17" s="3"/>
      <c r="I17" s="3"/>
      <c r="J17" s="3"/>
      <c r="K17" s="4"/>
      <c r="M17" s="3">
        <v>319901.95</v>
      </c>
      <c r="N17" s="3">
        <v>312687.95</v>
      </c>
      <c r="O17" s="3">
        <v>7214</v>
      </c>
      <c r="P17" s="4">
        <v>2.30709242233351E-2</v>
      </c>
    </row>
    <row r="18" spans="1:16" s="1" customFormat="1" ht="19.7" customHeight="1" x14ac:dyDescent="0.2">
      <c r="A18" s="53"/>
      <c r="B18" s="53"/>
      <c r="C18" s="54"/>
      <c r="D18" s="13"/>
      <c r="E18" s="54"/>
      <c r="F18" s="6" t="s">
        <v>345</v>
      </c>
      <c r="G18" s="7"/>
      <c r="H18" s="8"/>
      <c r="I18" s="8"/>
      <c r="J18" s="8"/>
      <c r="K18" s="9"/>
      <c r="L18" s="7"/>
      <c r="M18" s="8">
        <v>319901.95</v>
      </c>
      <c r="N18" s="8">
        <v>312687.95</v>
      </c>
      <c r="O18" s="8">
        <v>7214</v>
      </c>
      <c r="P18" s="9">
        <v>2.30709242233351E-2</v>
      </c>
    </row>
    <row r="19" spans="1:16" s="1" customFormat="1" ht="11.1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s="1" customFormat="1" ht="19.7" customHeight="1" x14ac:dyDescent="0.2">
      <c r="A20" s="2" t="s">
        <v>29</v>
      </c>
      <c r="B20" s="2" t="s">
        <v>84</v>
      </c>
      <c r="C20" s="15">
        <v>4160180000</v>
      </c>
      <c r="D20" s="10" t="s">
        <v>151</v>
      </c>
      <c r="E20" s="16" t="s">
        <v>152</v>
      </c>
      <c r="F20" s="10" t="s">
        <v>153</v>
      </c>
      <c r="H20" s="3">
        <v>7250</v>
      </c>
      <c r="I20" s="3">
        <v>3300</v>
      </c>
      <c r="J20" s="3">
        <v>3950</v>
      </c>
      <c r="K20" s="4">
        <v>1.1969696969696999</v>
      </c>
      <c r="M20" s="3">
        <v>37900</v>
      </c>
      <c r="N20" s="3">
        <v>36825</v>
      </c>
      <c r="O20" s="3">
        <v>1075</v>
      </c>
      <c r="P20" s="4">
        <v>2.91921249151392E-2</v>
      </c>
    </row>
    <row r="21" spans="1:16" s="1" customFormat="1" ht="19.7" customHeight="1" x14ac:dyDescent="0.2">
      <c r="A21" s="53"/>
      <c r="B21" s="53"/>
      <c r="C21" s="54"/>
      <c r="D21" s="13"/>
      <c r="E21" s="54"/>
      <c r="F21" s="6" t="s">
        <v>346</v>
      </c>
      <c r="G21" s="7"/>
      <c r="H21" s="8">
        <v>7250</v>
      </c>
      <c r="I21" s="8">
        <v>3300</v>
      </c>
      <c r="J21" s="8">
        <v>3950</v>
      </c>
      <c r="K21" s="9">
        <v>1.1969696969696999</v>
      </c>
      <c r="L21" s="7"/>
      <c r="M21" s="8">
        <v>37900</v>
      </c>
      <c r="N21" s="8">
        <v>36825</v>
      </c>
      <c r="O21" s="8">
        <v>1075</v>
      </c>
      <c r="P21" s="9">
        <v>2.91921249151392E-2</v>
      </c>
    </row>
    <row r="22" spans="1:16" s="1" customFormat="1" ht="11.1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s="1" customFormat="1" ht="19.7" customHeight="1" x14ac:dyDescent="0.2">
      <c r="A23" s="2" t="s">
        <v>29</v>
      </c>
      <c r="B23" s="2" t="s">
        <v>85</v>
      </c>
      <c r="C23" s="15">
        <v>4140320000</v>
      </c>
      <c r="D23" s="10" t="s">
        <v>154</v>
      </c>
      <c r="E23" s="16" t="s">
        <v>141</v>
      </c>
      <c r="F23" s="10" t="s">
        <v>142</v>
      </c>
      <c r="H23" s="3"/>
      <c r="I23" s="3"/>
      <c r="J23" s="3"/>
      <c r="K23" s="4"/>
      <c r="M23" s="3"/>
      <c r="N23" s="3">
        <v>609814.67000000004</v>
      </c>
      <c r="O23" s="5">
        <v>-609814.67000000004</v>
      </c>
      <c r="P23" s="4">
        <v>-1</v>
      </c>
    </row>
    <row r="24" spans="1:16" s="1" customFormat="1" ht="19.7" customHeight="1" x14ac:dyDescent="0.2">
      <c r="A24" s="2" t="s">
        <v>29</v>
      </c>
      <c r="B24" s="2" t="s">
        <v>85</v>
      </c>
      <c r="C24" s="15">
        <v>4140320000</v>
      </c>
      <c r="D24" s="10" t="s">
        <v>154</v>
      </c>
      <c r="E24" s="16" t="s">
        <v>155</v>
      </c>
      <c r="F24" s="10" t="s">
        <v>156</v>
      </c>
      <c r="H24" s="3">
        <v>68922.8</v>
      </c>
      <c r="I24" s="3"/>
      <c r="J24" s="3">
        <v>68922.8</v>
      </c>
      <c r="K24" s="4"/>
      <c r="M24" s="3">
        <v>729401.13</v>
      </c>
      <c r="N24" s="3"/>
      <c r="O24" s="3">
        <v>729401.13</v>
      </c>
      <c r="P24" s="4"/>
    </row>
    <row r="25" spans="1:16" s="1" customFormat="1" ht="19.7" customHeight="1" x14ac:dyDescent="0.2">
      <c r="A25" s="53"/>
      <c r="B25" s="53"/>
      <c r="C25" s="54"/>
      <c r="D25" s="13"/>
      <c r="E25" s="54"/>
      <c r="F25" s="6" t="s">
        <v>347</v>
      </c>
      <c r="G25" s="7"/>
      <c r="H25" s="8">
        <v>68922.8</v>
      </c>
      <c r="I25" s="8"/>
      <c r="J25" s="8">
        <v>68922.8</v>
      </c>
      <c r="K25" s="9"/>
      <c r="L25" s="7"/>
      <c r="M25" s="8">
        <v>729401.13</v>
      </c>
      <c r="N25" s="8">
        <v>609814.67000000004</v>
      </c>
      <c r="O25" s="8">
        <v>119586.46</v>
      </c>
      <c r="P25" s="9">
        <v>0.19610295698527599</v>
      </c>
    </row>
    <row r="26" spans="1:16" s="1" customFormat="1" ht="11.1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s="1" customFormat="1" ht="19.7" customHeight="1" x14ac:dyDescent="0.2">
      <c r="A27" s="2" t="s">
        <v>29</v>
      </c>
      <c r="B27" s="2" t="s">
        <v>86</v>
      </c>
      <c r="C27" s="15">
        <v>4221050000</v>
      </c>
      <c r="D27" s="10" t="s">
        <v>157</v>
      </c>
      <c r="E27" s="16" t="s">
        <v>141</v>
      </c>
      <c r="F27" s="10" t="s">
        <v>142</v>
      </c>
      <c r="H27" s="3"/>
      <c r="I27" s="3">
        <v>20180</v>
      </c>
      <c r="J27" s="5">
        <v>-20180</v>
      </c>
      <c r="K27" s="4">
        <v>-1</v>
      </c>
      <c r="M27" s="3"/>
      <c r="N27" s="3">
        <v>248760</v>
      </c>
      <c r="O27" s="5">
        <v>-248760</v>
      </c>
      <c r="P27" s="4">
        <v>-1</v>
      </c>
    </row>
    <row r="28" spans="1:16" s="1" customFormat="1" ht="19.7" customHeight="1" x14ac:dyDescent="0.2">
      <c r="A28" s="2" t="s">
        <v>29</v>
      </c>
      <c r="B28" s="2" t="s">
        <v>86</v>
      </c>
      <c r="C28" s="15">
        <v>4221050000</v>
      </c>
      <c r="D28" s="10" t="s">
        <v>157</v>
      </c>
      <c r="E28" s="16" t="s">
        <v>155</v>
      </c>
      <c r="F28" s="10" t="s">
        <v>156</v>
      </c>
      <c r="H28" s="3">
        <v>7760</v>
      </c>
      <c r="I28" s="3"/>
      <c r="J28" s="3">
        <v>7760</v>
      </c>
      <c r="K28" s="4"/>
      <c r="M28" s="3">
        <v>276321.33</v>
      </c>
      <c r="N28" s="3"/>
      <c r="O28" s="3">
        <v>276321.33</v>
      </c>
      <c r="P28" s="4"/>
    </row>
    <row r="29" spans="1:16" s="1" customFormat="1" ht="19.7" customHeight="1" x14ac:dyDescent="0.2">
      <c r="A29" s="53"/>
      <c r="B29" s="53"/>
      <c r="C29" s="54"/>
      <c r="D29" s="13"/>
      <c r="E29" s="54"/>
      <c r="F29" s="6" t="s">
        <v>348</v>
      </c>
      <c r="G29" s="7"/>
      <c r="H29" s="8">
        <v>7760</v>
      </c>
      <c r="I29" s="8">
        <v>20180</v>
      </c>
      <c r="J29" s="12">
        <v>-12420</v>
      </c>
      <c r="K29" s="9">
        <v>-0.61546085232903902</v>
      </c>
      <c r="L29" s="7"/>
      <c r="M29" s="8">
        <v>276321.33</v>
      </c>
      <c r="N29" s="8">
        <v>248760</v>
      </c>
      <c r="O29" s="8">
        <v>27561.33</v>
      </c>
      <c r="P29" s="9">
        <v>0.11079486251809</v>
      </c>
    </row>
    <row r="30" spans="1:16" s="1" customFormat="1" ht="11.1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s="1" customFormat="1" ht="19.7" customHeight="1" x14ac:dyDescent="0.2">
      <c r="A31" s="2" t="s">
        <v>29</v>
      </c>
      <c r="B31" s="2" t="s">
        <v>87</v>
      </c>
      <c r="C31" s="15">
        <v>4140110000</v>
      </c>
      <c r="D31" s="10" t="s">
        <v>158</v>
      </c>
      <c r="E31" s="16" t="s">
        <v>141</v>
      </c>
      <c r="F31" s="10" t="s">
        <v>142</v>
      </c>
      <c r="H31" s="3"/>
      <c r="I31" s="3"/>
      <c r="J31" s="3"/>
      <c r="K31" s="4"/>
      <c r="M31" s="3"/>
      <c r="N31" s="3">
        <v>57.5</v>
      </c>
      <c r="O31" s="5">
        <v>-57.5</v>
      </c>
      <c r="P31" s="4">
        <v>-1</v>
      </c>
    </row>
    <row r="32" spans="1:16" s="1" customFormat="1" ht="19.7" customHeight="1" x14ac:dyDescent="0.2">
      <c r="A32" s="53"/>
      <c r="B32" s="53"/>
      <c r="C32" s="54"/>
      <c r="D32" s="13"/>
      <c r="E32" s="54"/>
      <c r="F32" s="6" t="s">
        <v>349</v>
      </c>
      <c r="G32" s="7"/>
      <c r="H32" s="8"/>
      <c r="I32" s="8"/>
      <c r="J32" s="8"/>
      <c r="K32" s="9"/>
      <c r="L32" s="7"/>
      <c r="M32" s="8"/>
      <c r="N32" s="8">
        <v>57.5</v>
      </c>
      <c r="O32" s="12">
        <v>-57.5</v>
      </c>
      <c r="P32" s="9">
        <v>-1</v>
      </c>
    </row>
    <row r="33" spans="1:16" s="1" customFormat="1" ht="11.1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s="1" customFormat="1" ht="19.7" customHeight="1" x14ac:dyDescent="0.2">
      <c r="A34" s="2" t="s">
        <v>29</v>
      </c>
      <c r="B34" s="2" t="s">
        <v>88</v>
      </c>
      <c r="C34" s="15">
        <v>4223020000</v>
      </c>
      <c r="D34" s="10" t="s">
        <v>159</v>
      </c>
      <c r="E34" s="16" t="s">
        <v>152</v>
      </c>
      <c r="F34" s="10" t="s">
        <v>153</v>
      </c>
      <c r="H34" s="3">
        <v>40840</v>
      </c>
      <c r="I34" s="3">
        <v>28006.5</v>
      </c>
      <c r="J34" s="3">
        <v>12833.5</v>
      </c>
      <c r="K34" s="4">
        <v>0.45823291021727097</v>
      </c>
      <c r="M34" s="3">
        <v>302415.02</v>
      </c>
      <c r="N34" s="3">
        <v>370376.24</v>
      </c>
      <c r="O34" s="5">
        <v>-67961.219999999899</v>
      </c>
      <c r="P34" s="4">
        <v>-0.18349238601266599</v>
      </c>
    </row>
    <row r="35" spans="1:16" s="1" customFormat="1" ht="19.7" customHeight="1" x14ac:dyDescent="0.2">
      <c r="A35" s="53"/>
      <c r="B35" s="53"/>
      <c r="C35" s="54"/>
      <c r="D35" s="13"/>
      <c r="E35" s="54"/>
      <c r="F35" s="6" t="s">
        <v>350</v>
      </c>
      <c r="G35" s="7"/>
      <c r="H35" s="8">
        <v>40840</v>
      </c>
      <c r="I35" s="8">
        <v>28006.5</v>
      </c>
      <c r="J35" s="8">
        <v>12833.5</v>
      </c>
      <c r="K35" s="9">
        <v>0.45823291021727097</v>
      </c>
      <c r="L35" s="7"/>
      <c r="M35" s="8">
        <v>302415.02</v>
      </c>
      <c r="N35" s="8">
        <v>370376.24</v>
      </c>
      <c r="O35" s="12">
        <v>-67961.219999999899</v>
      </c>
      <c r="P35" s="9">
        <v>-0.18349238601266599</v>
      </c>
    </row>
    <row r="36" spans="1:16" s="1" customFormat="1" ht="11.1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1" customFormat="1" ht="19.7" customHeight="1" x14ac:dyDescent="0.2">
      <c r="A37" s="2" t="s">
        <v>29</v>
      </c>
      <c r="B37" s="2" t="s">
        <v>89</v>
      </c>
      <c r="C37" s="15">
        <v>4150190002</v>
      </c>
      <c r="D37" s="10" t="s">
        <v>160</v>
      </c>
      <c r="E37" s="16" t="s">
        <v>161</v>
      </c>
      <c r="F37" s="10" t="s">
        <v>162</v>
      </c>
      <c r="H37" s="3">
        <v>52315</v>
      </c>
      <c r="I37" s="3">
        <v>62000</v>
      </c>
      <c r="J37" s="5">
        <v>-9685</v>
      </c>
      <c r="K37" s="4">
        <v>-0.15620967741935499</v>
      </c>
      <c r="M37" s="3">
        <v>385570</v>
      </c>
      <c r="N37" s="3">
        <v>376805</v>
      </c>
      <c r="O37" s="3">
        <v>8765</v>
      </c>
      <c r="P37" s="4">
        <v>2.3261368612412299E-2</v>
      </c>
    </row>
    <row r="38" spans="1:16" s="1" customFormat="1" ht="19.7" customHeight="1" x14ac:dyDescent="0.2">
      <c r="A38" s="53"/>
      <c r="B38" s="53"/>
      <c r="C38" s="54"/>
      <c r="D38" s="13"/>
      <c r="E38" s="54"/>
      <c r="F38" s="6" t="s">
        <v>351</v>
      </c>
      <c r="G38" s="7"/>
      <c r="H38" s="8">
        <v>52315</v>
      </c>
      <c r="I38" s="8">
        <v>62000</v>
      </c>
      <c r="J38" s="12">
        <v>-9685</v>
      </c>
      <c r="K38" s="9">
        <v>-0.15620967741935499</v>
      </c>
      <c r="L38" s="7"/>
      <c r="M38" s="8">
        <v>385570</v>
      </c>
      <c r="N38" s="8">
        <v>376805</v>
      </c>
      <c r="O38" s="8">
        <v>8765</v>
      </c>
      <c r="P38" s="9">
        <v>2.3261368612412299E-2</v>
      </c>
    </row>
    <row r="39" spans="1:16" s="1" customFormat="1" ht="11.1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s="1" customFormat="1" ht="19.7" customHeight="1" x14ac:dyDescent="0.2">
      <c r="A40" s="2" t="s">
        <v>29</v>
      </c>
      <c r="B40" s="2" t="s">
        <v>90</v>
      </c>
      <c r="C40" s="15">
        <v>4110020000</v>
      </c>
      <c r="D40" s="10" t="s">
        <v>163</v>
      </c>
      <c r="E40" s="16" t="s">
        <v>164</v>
      </c>
      <c r="F40" s="10" t="s">
        <v>165</v>
      </c>
      <c r="H40" s="3">
        <v>1804</v>
      </c>
      <c r="I40" s="3">
        <v>1562</v>
      </c>
      <c r="J40" s="3">
        <v>242</v>
      </c>
      <c r="K40" s="4">
        <v>0.154929577464789</v>
      </c>
      <c r="M40" s="3">
        <v>10927</v>
      </c>
      <c r="N40" s="3">
        <v>11549</v>
      </c>
      <c r="O40" s="5">
        <v>-622</v>
      </c>
      <c r="P40" s="4">
        <v>-5.3857476837821501E-2</v>
      </c>
    </row>
    <row r="41" spans="1:16" s="1" customFormat="1" ht="19.7" customHeight="1" x14ac:dyDescent="0.2">
      <c r="A41" s="2" t="s">
        <v>29</v>
      </c>
      <c r="B41" s="2" t="s">
        <v>90</v>
      </c>
      <c r="C41" s="15">
        <v>4110020000</v>
      </c>
      <c r="D41" s="10" t="s">
        <v>163</v>
      </c>
      <c r="E41" s="16" t="s">
        <v>166</v>
      </c>
      <c r="F41" s="10" t="s">
        <v>167</v>
      </c>
      <c r="H41" s="3"/>
      <c r="I41" s="3"/>
      <c r="J41" s="3"/>
      <c r="K41" s="4"/>
      <c r="M41" s="3">
        <v>30</v>
      </c>
      <c r="N41" s="3"/>
      <c r="O41" s="3">
        <v>30</v>
      </c>
      <c r="P41" s="4"/>
    </row>
    <row r="42" spans="1:16" s="1" customFormat="1" ht="19.7" customHeight="1" x14ac:dyDescent="0.2">
      <c r="A42" s="2" t="s">
        <v>29</v>
      </c>
      <c r="B42" s="2" t="s">
        <v>90</v>
      </c>
      <c r="C42" s="15">
        <v>4110020000</v>
      </c>
      <c r="D42" s="10" t="s">
        <v>163</v>
      </c>
      <c r="E42" s="16" t="s">
        <v>168</v>
      </c>
      <c r="F42" s="10" t="s">
        <v>169</v>
      </c>
      <c r="H42" s="3">
        <v>1000</v>
      </c>
      <c r="I42" s="3">
        <v>1500</v>
      </c>
      <c r="J42" s="5">
        <v>-500</v>
      </c>
      <c r="K42" s="4">
        <v>-0.33333333333333298</v>
      </c>
      <c r="M42" s="3">
        <v>21150</v>
      </c>
      <c r="N42" s="3">
        <v>15050</v>
      </c>
      <c r="O42" s="3">
        <v>6100</v>
      </c>
      <c r="P42" s="4">
        <v>0.40531561461794002</v>
      </c>
    </row>
    <row r="43" spans="1:16" s="1" customFormat="1" ht="19.7" customHeight="1" x14ac:dyDescent="0.2">
      <c r="A43" s="2" t="s">
        <v>29</v>
      </c>
      <c r="B43" s="2" t="s">
        <v>90</v>
      </c>
      <c r="C43" s="15">
        <v>4110020000</v>
      </c>
      <c r="D43" s="10" t="s">
        <v>163</v>
      </c>
      <c r="E43" s="16" t="s">
        <v>170</v>
      </c>
      <c r="F43" s="10" t="s">
        <v>171</v>
      </c>
      <c r="H43" s="3">
        <v>85</v>
      </c>
      <c r="I43" s="3"/>
      <c r="J43" s="3">
        <v>85</v>
      </c>
      <c r="K43" s="4"/>
      <c r="M43" s="3">
        <v>495</v>
      </c>
      <c r="N43" s="3">
        <v>170</v>
      </c>
      <c r="O43" s="3">
        <v>325</v>
      </c>
      <c r="P43" s="4">
        <v>1.9117647058823499</v>
      </c>
    </row>
    <row r="44" spans="1:16" s="1" customFormat="1" ht="19.7" customHeight="1" x14ac:dyDescent="0.2">
      <c r="A44" s="2" t="s">
        <v>29</v>
      </c>
      <c r="B44" s="2" t="s">
        <v>90</v>
      </c>
      <c r="C44" s="15">
        <v>4110020010</v>
      </c>
      <c r="D44" s="10" t="s">
        <v>172</v>
      </c>
      <c r="E44" s="16" t="s">
        <v>164</v>
      </c>
      <c r="F44" s="10" t="s">
        <v>165</v>
      </c>
      <c r="H44" s="3">
        <v>97.32</v>
      </c>
      <c r="I44" s="3">
        <v>204.26</v>
      </c>
      <c r="J44" s="5">
        <v>-106.94</v>
      </c>
      <c r="K44" s="4">
        <v>-0.52354841868207203</v>
      </c>
      <c r="M44" s="3">
        <v>375.59</v>
      </c>
      <c r="N44" s="3">
        <v>366.1</v>
      </c>
      <c r="O44" s="3">
        <v>9.4900000000000109</v>
      </c>
      <c r="P44" s="4">
        <v>2.5921879267959601E-2</v>
      </c>
    </row>
    <row r="45" spans="1:16" s="1" customFormat="1" ht="19.7" customHeight="1" x14ac:dyDescent="0.2">
      <c r="A45" s="2" t="s">
        <v>29</v>
      </c>
      <c r="B45" s="2" t="s">
        <v>90</v>
      </c>
      <c r="C45" s="15">
        <v>4110020010</v>
      </c>
      <c r="D45" s="10" t="s">
        <v>172</v>
      </c>
      <c r="E45" s="16" t="s">
        <v>173</v>
      </c>
      <c r="F45" s="10" t="s">
        <v>174</v>
      </c>
      <c r="H45" s="3"/>
      <c r="I45" s="3">
        <v>25</v>
      </c>
      <c r="J45" s="5">
        <v>-25</v>
      </c>
      <c r="K45" s="4">
        <v>-1</v>
      </c>
      <c r="M45" s="3">
        <v>140.76</v>
      </c>
      <c r="N45" s="3">
        <v>70</v>
      </c>
      <c r="O45" s="3">
        <v>70.760000000000005</v>
      </c>
      <c r="P45" s="4">
        <v>1.01085714285714</v>
      </c>
    </row>
    <row r="46" spans="1:16" s="1" customFormat="1" ht="19.7" customHeight="1" x14ac:dyDescent="0.2">
      <c r="A46" s="53"/>
      <c r="B46" s="53"/>
      <c r="C46" s="54"/>
      <c r="D46" s="13"/>
      <c r="E46" s="54"/>
      <c r="F46" s="6" t="s">
        <v>352</v>
      </c>
      <c r="G46" s="7"/>
      <c r="H46" s="8">
        <v>2986.32</v>
      </c>
      <c r="I46" s="8">
        <v>3291.26</v>
      </c>
      <c r="J46" s="12">
        <v>-304.94</v>
      </c>
      <c r="K46" s="9">
        <v>-9.2651446558460998E-2</v>
      </c>
      <c r="L46" s="7"/>
      <c r="M46" s="8">
        <v>33118.35</v>
      </c>
      <c r="N46" s="8">
        <v>27205.1</v>
      </c>
      <c r="O46" s="8">
        <v>5913.25</v>
      </c>
      <c r="P46" s="9">
        <v>0.21735814240712201</v>
      </c>
    </row>
    <row r="47" spans="1:16" s="1" customFormat="1" ht="11.1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1:16" s="1" customFormat="1" ht="19.7" customHeight="1" x14ac:dyDescent="0.2">
      <c r="A48" s="2" t="s">
        <v>29</v>
      </c>
      <c r="B48" s="2" t="s">
        <v>91</v>
      </c>
      <c r="C48" s="15">
        <v>4530030000</v>
      </c>
      <c r="D48" s="10" t="s">
        <v>175</v>
      </c>
      <c r="E48" s="16" t="s">
        <v>164</v>
      </c>
      <c r="F48" s="10" t="s">
        <v>165</v>
      </c>
      <c r="H48" s="3">
        <v>3350</v>
      </c>
      <c r="I48" s="3">
        <v>6295</v>
      </c>
      <c r="J48" s="5">
        <v>-2945</v>
      </c>
      <c r="K48" s="4">
        <v>-0.46783161239078602</v>
      </c>
      <c r="M48" s="3">
        <v>34718</v>
      </c>
      <c r="N48" s="3">
        <v>31880</v>
      </c>
      <c r="O48" s="3">
        <v>2838</v>
      </c>
      <c r="P48" s="4">
        <v>8.9021329987453005E-2</v>
      </c>
    </row>
    <row r="49" spans="1:16" s="1" customFormat="1" ht="19.7" customHeight="1" x14ac:dyDescent="0.2">
      <c r="A49" s="2" t="s">
        <v>29</v>
      </c>
      <c r="B49" s="2" t="s">
        <v>91</v>
      </c>
      <c r="C49" s="15">
        <v>4530030000</v>
      </c>
      <c r="D49" s="10" t="s">
        <v>175</v>
      </c>
      <c r="E49" s="16" t="s">
        <v>176</v>
      </c>
      <c r="F49" s="10" t="s">
        <v>177</v>
      </c>
      <c r="H49" s="3">
        <v>36802.92</v>
      </c>
      <c r="I49" s="3">
        <v>35860.83</v>
      </c>
      <c r="J49" s="3">
        <v>942.08999999999696</v>
      </c>
      <c r="K49" s="4">
        <v>2.6270724910717299E-2</v>
      </c>
      <c r="M49" s="3">
        <v>604468.28</v>
      </c>
      <c r="N49" s="3">
        <v>35920.83</v>
      </c>
      <c r="O49" s="3">
        <v>568547.44999999995</v>
      </c>
      <c r="P49" s="4">
        <v>15.827792676282799</v>
      </c>
    </row>
    <row r="50" spans="1:16" s="1" customFormat="1" ht="19.7" customHeight="1" x14ac:dyDescent="0.2">
      <c r="A50" s="2" t="s">
        <v>29</v>
      </c>
      <c r="B50" s="2" t="s">
        <v>91</v>
      </c>
      <c r="C50" s="15">
        <v>4530030000</v>
      </c>
      <c r="D50" s="10" t="s">
        <v>175</v>
      </c>
      <c r="E50" s="16" t="s">
        <v>178</v>
      </c>
      <c r="F50" s="10" t="s">
        <v>179</v>
      </c>
      <c r="H50" s="3"/>
      <c r="I50" s="3"/>
      <c r="J50" s="3"/>
      <c r="K50" s="4"/>
      <c r="M50" s="3">
        <v>0.02</v>
      </c>
      <c r="N50" s="3"/>
      <c r="O50" s="3">
        <v>0.02</v>
      </c>
      <c r="P50" s="4"/>
    </row>
    <row r="51" spans="1:16" s="1" customFormat="1" ht="19.7" customHeight="1" x14ac:dyDescent="0.2">
      <c r="A51" s="2" t="s">
        <v>29</v>
      </c>
      <c r="B51" s="2" t="s">
        <v>91</v>
      </c>
      <c r="C51" s="15">
        <v>4530030000</v>
      </c>
      <c r="D51" s="10" t="s">
        <v>175</v>
      </c>
      <c r="E51" s="16" t="s">
        <v>168</v>
      </c>
      <c r="F51" s="10" t="s">
        <v>169</v>
      </c>
      <c r="H51" s="3"/>
      <c r="I51" s="3"/>
      <c r="J51" s="3"/>
      <c r="K51" s="4"/>
      <c r="M51" s="3">
        <v>65195.58</v>
      </c>
      <c r="N51" s="3">
        <v>307366.44</v>
      </c>
      <c r="O51" s="5">
        <v>-242170.86</v>
      </c>
      <c r="P51" s="4">
        <v>-0.78788972537144897</v>
      </c>
    </row>
    <row r="52" spans="1:16" s="1" customFormat="1" ht="19.7" customHeight="1" x14ac:dyDescent="0.2">
      <c r="A52" s="2" t="s">
        <v>29</v>
      </c>
      <c r="B52" s="2" t="s">
        <v>91</v>
      </c>
      <c r="C52" s="15">
        <v>4530030000</v>
      </c>
      <c r="D52" s="10" t="s">
        <v>175</v>
      </c>
      <c r="E52" s="16" t="s">
        <v>170</v>
      </c>
      <c r="F52" s="10" t="s">
        <v>171</v>
      </c>
      <c r="H52" s="3">
        <v>3011.35</v>
      </c>
      <c r="I52" s="3">
        <v>2067.6</v>
      </c>
      <c r="J52" s="3">
        <v>943.75</v>
      </c>
      <c r="K52" s="4">
        <v>0.45644708841168502</v>
      </c>
      <c r="M52" s="3">
        <v>98906.54</v>
      </c>
      <c r="N52" s="3">
        <v>245121.87</v>
      </c>
      <c r="O52" s="5">
        <v>-146215.32999999999</v>
      </c>
      <c r="P52" s="4">
        <v>-0.59650054889023196</v>
      </c>
    </row>
    <row r="53" spans="1:16" s="1" customFormat="1" ht="19.7" customHeight="1" x14ac:dyDescent="0.2">
      <c r="A53" s="2" t="s">
        <v>29</v>
      </c>
      <c r="B53" s="2" t="s">
        <v>91</v>
      </c>
      <c r="C53" s="15">
        <v>4530030000</v>
      </c>
      <c r="D53" s="10" t="s">
        <v>175</v>
      </c>
      <c r="E53" s="16" t="s">
        <v>135</v>
      </c>
      <c r="F53" s="10" t="s">
        <v>136</v>
      </c>
      <c r="H53" s="3"/>
      <c r="I53" s="3">
        <v>99.6</v>
      </c>
      <c r="J53" s="5">
        <v>-99.6</v>
      </c>
      <c r="K53" s="4">
        <v>-1</v>
      </c>
      <c r="M53" s="3">
        <v>228816.59</v>
      </c>
      <c r="N53" s="3">
        <v>902.02</v>
      </c>
      <c r="O53" s="3">
        <v>227914.57</v>
      </c>
      <c r="P53" s="4">
        <v>252.671304405667</v>
      </c>
    </row>
    <row r="54" spans="1:16" s="1" customFormat="1" ht="19.7" customHeight="1" x14ac:dyDescent="0.2">
      <c r="A54" s="53"/>
      <c r="B54" s="53"/>
      <c r="C54" s="54"/>
      <c r="D54" s="13"/>
      <c r="E54" s="54"/>
      <c r="F54" s="6" t="s">
        <v>353</v>
      </c>
      <c r="G54" s="7"/>
      <c r="H54" s="8">
        <v>43164.27</v>
      </c>
      <c r="I54" s="8">
        <v>44323.03</v>
      </c>
      <c r="J54" s="12">
        <v>-1158.76</v>
      </c>
      <c r="K54" s="9">
        <v>-2.6143519520213401E-2</v>
      </c>
      <c r="L54" s="7"/>
      <c r="M54" s="8">
        <v>1032105.01</v>
      </c>
      <c r="N54" s="8">
        <v>621191.16</v>
      </c>
      <c r="O54" s="8">
        <v>410913.85</v>
      </c>
      <c r="P54" s="9">
        <v>0.66149339601033597</v>
      </c>
    </row>
    <row r="55" spans="1:16" s="1" customFormat="1" ht="11.1" customHeigh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1:16" s="1" customFormat="1" ht="19.7" customHeight="1" x14ac:dyDescent="0.2">
      <c r="A56" s="2" t="s">
        <v>29</v>
      </c>
      <c r="B56" s="2" t="s">
        <v>92</v>
      </c>
      <c r="C56" s="15">
        <v>4140310000</v>
      </c>
      <c r="D56" s="10" t="s">
        <v>180</v>
      </c>
      <c r="E56" s="16" t="s">
        <v>141</v>
      </c>
      <c r="F56" s="10" t="s">
        <v>142</v>
      </c>
      <c r="H56" s="3"/>
      <c r="I56" s="3">
        <v>921.78</v>
      </c>
      <c r="J56" s="5">
        <v>-921.78</v>
      </c>
      <c r="K56" s="4">
        <v>-1</v>
      </c>
      <c r="M56" s="3"/>
      <c r="N56" s="3">
        <v>78326.48</v>
      </c>
      <c r="O56" s="5">
        <v>-78326.48</v>
      </c>
      <c r="P56" s="4">
        <v>-1</v>
      </c>
    </row>
    <row r="57" spans="1:16" s="1" customFormat="1" ht="19.7" customHeight="1" x14ac:dyDescent="0.2">
      <c r="A57" s="2" t="s">
        <v>29</v>
      </c>
      <c r="B57" s="2" t="s">
        <v>92</v>
      </c>
      <c r="C57" s="15">
        <v>4140310000</v>
      </c>
      <c r="D57" s="10" t="s">
        <v>180</v>
      </c>
      <c r="E57" s="16" t="s">
        <v>155</v>
      </c>
      <c r="F57" s="10" t="s">
        <v>156</v>
      </c>
      <c r="H57" s="3">
        <v>670.7</v>
      </c>
      <c r="I57" s="3"/>
      <c r="J57" s="3">
        <v>670.7</v>
      </c>
      <c r="K57" s="4"/>
      <c r="M57" s="3">
        <v>47773.61</v>
      </c>
      <c r="N57" s="3"/>
      <c r="O57" s="3">
        <v>47773.61</v>
      </c>
      <c r="P57" s="4"/>
    </row>
    <row r="58" spans="1:16" s="1" customFormat="1" ht="19.7" customHeight="1" x14ac:dyDescent="0.2">
      <c r="A58" s="53"/>
      <c r="B58" s="53"/>
      <c r="C58" s="54"/>
      <c r="D58" s="13"/>
      <c r="E58" s="54"/>
      <c r="F58" s="6" t="s">
        <v>354</v>
      </c>
      <c r="G58" s="7"/>
      <c r="H58" s="8">
        <v>670.7</v>
      </c>
      <c r="I58" s="8">
        <v>921.78</v>
      </c>
      <c r="J58" s="12">
        <v>-251.08</v>
      </c>
      <c r="K58" s="9">
        <v>-0.272386035713511</v>
      </c>
      <c r="L58" s="7"/>
      <c r="M58" s="8">
        <v>47773.61</v>
      </c>
      <c r="N58" s="8">
        <v>78326.48</v>
      </c>
      <c r="O58" s="12">
        <v>-30552.87</v>
      </c>
      <c r="P58" s="9">
        <v>-0.390070765340151</v>
      </c>
    </row>
    <row r="59" spans="1:16" s="1" customFormat="1" ht="11.1" customHeigh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16" s="1" customFormat="1" ht="19.7" customHeight="1" x14ac:dyDescent="0.2">
      <c r="A60" s="2" t="s">
        <v>29</v>
      </c>
      <c r="B60" s="2" t="s">
        <v>93</v>
      </c>
      <c r="C60" s="15">
        <v>4110170000</v>
      </c>
      <c r="D60" s="10" t="s">
        <v>181</v>
      </c>
      <c r="E60" s="16" t="s">
        <v>164</v>
      </c>
      <c r="F60" s="10" t="s">
        <v>165</v>
      </c>
      <c r="H60" s="3">
        <v>23325</v>
      </c>
      <c r="I60" s="3">
        <v>38250</v>
      </c>
      <c r="J60" s="5">
        <v>-14925</v>
      </c>
      <c r="K60" s="4">
        <v>-0.39019607843137299</v>
      </c>
      <c r="M60" s="3">
        <v>221343.58</v>
      </c>
      <c r="N60" s="3">
        <v>229680</v>
      </c>
      <c r="O60" s="5">
        <v>-8336.4200000000092</v>
      </c>
      <c r="P60" s="4">
        <v>-3.6295802856147703E-2</v>
      </c>
    </row>
    <row r="61" spans="1:16" s="1" customFormat="1" ht="19.7" customHeight="1" x14ac:dyDescent="0.2">
      <c r="A61" s="53"/>
      <c r="B61" s="53"/>
      <c r="C61" s="54"/>
      <c r="D61" s="13"/>
      <c r="E61" s="54"/>
      <c r="F61" s="6" t="s">
        <v>355</v>
      </c>
      <c r="G61" s="7"/>
      <c r="H61" s="8">
        <v>23325</v>
      </c>
      <c r="I61" s="8">
        <v>38250</v>
      </c>
      <c r="J61" s="12">
        <v>-14925</v>
      </c>
      <c r="K61" s="9">
        <v>-0.39019607843137299</v>
      </c>
      <c r="L61" s="7"/>
      <c r="M61" s="8">
        <v>221343.58</v>
      </c>
      <c r="N61" s="8">
        <v>229680</v>
      </c>
      <c r="O61" s="12">
        <v>-8336.4200000000092</v>
      </c>
      <c r="P61" s="9">
        <v>-3.6295802856147703E-2</v>
      </c>
    </row>
    <row r="62" spans="1:16" s="1" customFormat="1" ht="11.1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1:16" s="1" customFormat="1" ht="19.7" customHeight="1" x14ac:dyDescent="0.2">
      <c r="A63" s="2" t="s">
        <v>29</v>
      </c>
      <c r="B63" s="2" t="s">
        <v>94</v>
      </c>
      <c r="C63" s="15">
        <v>4221020000</v>
      </c>
      <c r="D63" s="10" t="s">
        <v>182</v>
      </c>
      <c r="E63" s="16" t="s">
        <v>141</v>
      </c>
      <c r="F63" s="10" t="s">
        <v>142</v>
      </c>
      <c r="H63" s="3"/>
      <c r="I63" s="3">
        <v>110477</v>
      </c>
      <c r="J63" s="5">
        <v>-110477</v>
      </c>
      <c r="K63" s="4">
        <v>-1</v>
      </c>
      <c r="M63" s="3">
        <v>0</v>
      </c>
      <c r="N63" s="3">
        <v>851462.32</v>
      </c>
      <c r="O63" s="5">
        <v>-851462.32</v>
      </c>
      <c r="P63" s="4">
        <v>-1</v>
      </c>
    </row>
    <row r="64" spans="1:16" s="1" customFormat="1" ht="19.7" customHeight="1" x14ac:dyDescent="0.2">
      <c r="A64" s="2" t="s">
        <v>29</v>
      </c>
      <c r="B64" s="2" t="s">
        <v>94</v>
      </c>
      <c r="C64" s="15">
        <v>4221020000</v>
      </c>
      <c r="D64" s="10" t="s">
        <v>182</v>
      </c>
      <c r="E64" s="16" t="s">
        <v>155</v>
      </c>
      <c r="F64" s="10" t="s">
        <v>156</v>
      </c>
      <c r="H64" s="3">
        <v>125596</v>
      </c>
      <c r="I64" s="3"/>
      <c r="J64" s="3">
        <v>125596</v>
      </c>
      <c r="K64" s="4"/>
      <c r="M64" s="3">
        <v>775962</v>
      </c>
      <c r="N64" s="3"/>
      <c r="O64" s="3">
        <v>775962</v>
      </c>
      <c r="P64" s="4"/>
    </row>
    <row r="65" spans="1:16" s="1" customFormat="1" ht="19.7" customHeight="1" x14ac:dyDescent="0.2">
      <c r="A65" s="53"/>
      <c r="B65" s="53"/>
      <c r="C65" s="54"/>
      <c r="D65" s="13"/>
      <c r="E65" s="54"/>
      <c r="F65" s="6" t="s">
        <v>356</v>
      </c>
      <c r="G65" s="7"/>
      <c r="H65" s="8">
        <v>125596</v>
      </c>
      <c r="I65" s="8">
        <v>110477</v>
      </c>
      <c r="J65" s="8">
        <v>15119</v>
      </c>
      <c r="K65" s="9">
        <v>0.13685201444644601</v>
      </c>
      <c r="L65" s="7"/>
      <c r="M65" s="8">
        <v>775962</v>
      </c>
      <c r="N65" s="8">
        <v>851462.32</v>
      </c>
      <c r="O65" s="12">
        <v>-75500.319999999803</v>
      </c>
      <c r="P65" s="9">
        <v>-8.8671357764839004E-2</v>
      </c>
    </row>
    <row r="66" spans="1:16" s="1" customFormat="1" ht="11.1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6" s="1" customFormat="1" ht="19.7" customHeight="1" x14ac:dyDescent="0.2">
      <c r="A67" s="2" t="s">
        <v>29</v>
      </c>
      <c r="B67" s="2" t="s">
        <v>95</v>
      </c>
      <c r="C67" s="15">
        <v>4520010000</v>
      </c>
      <c r="D67" s="10" t="s">
        <v>183</v>
      </c>
      <c r="E67" s="16" t="s">
        <v>184</v>
      </c>
      <c r="F67" s="10" t="s">
        <v>185</v>
      </c>
      <c r="H67" s="3"/>
      <c r="I67" s="3"/>
      <c r="J67" s="3"/>
      <c r="K67" s="4"/>
      <c r="M67" s="3"/>
      <c r="N67" s="3">
        <v>3</v>
      </c>
      <c r="O67" s="5">
        <v>-3</v>
      </c>
      <c r="P67" s="4">
        <v>-1</v>
      </c>
    </row>
    <row r="68" spans="1:16" s="1" customFormat="1" ht="19.7" customHeight="1" x14ac:dyDescent="0.2">
      <c r="A68" s="2" t="s">
        <v>29</v>
      </c>
      <c r="B68" s="2" t="s">
        <v>95</v>
      </c>
      <c r="C68" s="15">
        <v>4520010000</v>
      </c>
      <c r="D68" s="10" t="s">
        <v>183</v>
      </c>
      <c r="E68" s="16" t="s">
        <v>186</v>
      </c>
      <c r="F68" s="10" t="s">
        <v>187</v>
      </c>
      <c r="H68" s="3"/>
      <c r="I68" s="3"/>
      <c r="J68" s="3"/>
      <c r="K68" s="4"/>
      <c r="M68" s="3">
        <v>1583.11</v>
      </c>
      <c r="N68" s="3"/>
      <c r="O68" s="3">
        <v>1583.11</v>
      </c>
      <c r="P68" s="4"/>
    </row>
    <row r="69" spans="1:16" s="1" customFormat="1" ht="19.7" customHeight="1" x14ac:dyDescent="0.2">
      <c r="A69" s="2" t="s">
        <v>29</v>
      </c>
      <c r="B69" s="2" t="s">
        <v>95</v>
      </c>
      <c r="C69" s="15">
        <v>4520010000</v>
      </c>
      <c r="D69" s="10" t="s">
        <v>183</v>
      </c>
      <c r="E69" s="16" t="s">
        <v>161</v>
      </c>
      <c r="F69" s="10" t="s">
        <v>162</v>
      </c>
      <c r="H69" s="3"/>
      <c r="I69" s="3"/>
      <c r="J69" s="3"/>
      <c r="K69" s="4"/>
      <c r="M69" s="3"/>
      <c r="N69" s="3">
        <v>6299.47</v>
      </c>
      <c r="O69" s="5">
        <v>-6299.47</v>
      </c>
      <c r="P69" s="4">
        <v>-1</v>
      </c>
    </row>
    <row r="70" spans="1:16" s="1" customFormat="1" ht="19.7" customHeight="1" x14ac:dyDescent="0.2">
      <c r="A70" s="2" t="s">
        <v>29</v>
      </c>
      <c r="B70" s="2" t="s">
        <v>95</v>
      </c>
      <c r="C70" s="15">
        <v>4520010000</v>
      </c>
      <c r="D70" s="10" t="s">
        <v>183</v>
      </c>
      <c r="E70" s="16" t="s">
        <v>188</v>
      </c>
      <c r="F70" s="10" t="s">
        <v>189</v>
      </c>
      <c r="H70" s="3"/>
      <c r="I70" s="3">
        <v>150</v>
      </c>
      <c r="J70" s="5">
        <v>-150</v>
      </c>
      <c r="K70" s="4">
        <v>-1</v>
      </c>
      <c r="M70" s="3"/>
      <c r="N70" s="3">
        <v>168.93</v>
      </c>
      <c r="O70" s="5">
        <v>-168.93</v>
      </c>
      <c r="P70" s="4">
        <v>-1</v>
      </c>
    </row>
    <row r="71" spans="1:16" s="1" customFormat="1" ht="19.7" customHeight="1" x14ac:dyDescent="0.2">
      <c r="A71" s="2" t="s">
        <v>29</v>
      </c>
      <c r="B71" s="2" t="s">
        <v>95</v>
      </c>
      <c r="C71" s="15">
        <v>4520010000</v>
      </c>
      <c r="D71" s="10" t="s">
        <v>183</v>
      </c>
      <c r="E71" s="16" t="s">
        <v>190</v>
      </c>
      <c r="F71" s="10" t="s">
        <v>191</v>
      </c>
      <c r="H71" s="3"/>
      <c r="I71" s="3"/>
      <c r="J71" s="3"/>
      <c r="K71" s="4"/>
      <c r="M71" s="3">
        <v>2028.54</v>
      </c>
      <c r="N71" s="3"/>
      <c r="O71" s="3">
        <v>2028.54</v>
      </c>
      <c r="P71" s="4"/>
    </row>
    <row r="72" spans="1:16" s="1" customFormat="1" ht="19.7" customHeight="1" x14ac:dyDescent="0.2">
      <c r="A72" s="2" t="s">
        <v>29</v>
      </c>
      <c r="B72" s="2" t="s">
        <v>95</v>
      </c>
      <c r="C72" s="15">
        <v>4520010000</v>
      </c>
      <c r="D72" s="10" t="s">
        <v>183</v>
      </c>
      <c r="E72" s="16" t="s">
        <v>178</v>
      </c>
      <c r="F72" s="10" t="s">
        <v>179</v>
      </c>
      <c r="H72" s="3"/>
      <c r="I72" s="3"/>
      <c r="J72" s="3"/>
      <c r="K72" s="4"/>
      <c r="M72" s="3">
        <v>856.62</v>
      </c>
      <c r="N72" s="3"/>
      <c r="O72" s="3">
        <v>856.62</v>
      </c>
      <c r="P72" s="4"/>
    </row>
    <row r="73" spans="1:16" s="1" customFormat="1" ht="19.7" customHeight="1" x14ac:dyDescent="0.2">
      <c r="A73" s="2" t="s">
        <v>29</v>
      </c>
      <c r="B73" s="2" t="s">
        <v>95</v>
      </c>
      <c r="C73" s="15">
        <v>4520010000</v>
      </c>
      <c r="D73" s="10" t="s">
        <v>183</v>
      </c>
      <c r="E73" s="16" t="s">
        <v>192</v>
      </c>
      <c r="F73" s="10" t="s">
        <v>193</v>
      </c>
      <c r="H73" s="3"/>
      <c r="I73" s="3"/>
      <c r="J73" s="3"/>
      <c r="K73" s="4"/>
      <c r="M73" s="3">
        <v>631.46</v>
      </c>
      <c r="N73" s="3"/>
      <c r="O73" s="3">
        <v>631.46</v>
      </c>
      <c r="P73" s="4"/>
    </row>
    <row r="74" spans="1:16" s="1" customFormat="1" ht="19.7" customHeight="1" x14ac:dyDescent="0.2">
      <c r="A74" s="2" t="s">
        <v>29</v>
      </c>
      <c r="B74" s="2" t="s">
        <v>95</v>
      </c>
      <c r="C74" s="15">
        <v>4520010000</v>
      </c>
      <c r="D74" s="10" t="s">
        <v>183</v>
      </c>
      <c r="E74" s="16" t="s">
        <v>194</v>
      </c>
      <c r="F74" s="10" t="s">
        <v>195</v>
      </c>
      <c r="H74" s="3"/>
      <c r="I74" s="3"/>
      <c r="J74" s="3"/>
      <c r="K74" s="4"/>
      <c r="M74" s="3">
        <v>5100</v>
      </c>
      <c r="N74" s="3">
        <v>5900</v>
      </c>
      <c r="O74" s="5">
        <v>-800</v>
      </c>
      <c r="P74" s="4">
        <v>-0.13559322033898299</v>
      </c>
    </row>
    <row r="75" spans="1:16" s="1" customFormat="1" ht="19.7" customHeight="1" x14ac:dyDescent="0.2">
      <c r="A75" s="2" t="s">
        <v>29</v>
      </c>
      <c r="B75" s="2" t="s">
        <v>95</v>
      </c>
      <c r="C75" s="15">
        <v>4520010000</v>
      </c>
      <c r="D75" s="10" t="s">
        <v>183</v>
      </c>
      <c r="E75" s="16" t="s">
        <v>196</v>
      </c>
      <c r="F75" s="10" t="s">
        <v>197</v>
      </c>
      <c r="H75" s="3">
        <v>29720.43</v>
      </c>
      <c r="I75" s="3"/>
      <c r="J75" s="3">
        <v>29720.43</v>
      </c>
      <c r="K75" s="4"/>
      <c r="M75" s="3">
        <v>38014.42</v>
      </c>
      <c r="N75" s="3">
        <v>56876.74</v>
      </c>
      <c r="O75" s="5">
        <v>-18862.32</v>
      </c>
      <c r="P75" s="4">
        <v>-0.33163504096753799</v>
      </c>
    </row>
    <row r="76" spans="1:16" s="1" customFormat="1" ht="19.7" customHeight="1" x14ac:dyDescent="0.2">
      <c r="A76" s="2" t="s">
        <v>29</v>
      </c>
      <c r="B76" s="2" t="s">
        <v>95</v>
      </c>
      <c r="C76" s="15">
        <v>4520010000</v>
      </c>
      <c r="D76" s="10" t="s">
        <v>183</v>
      </c>
      <c r="E76" s="16" t="s">
        <v>198</v>
      </c>
      <c r="F76" s="10" t="s">
        <v>199</v>
      </c>
      <c r="H76" s="3">
        <v>159.69</v>
      </c>
      <c r="I76" s="3"/>
      <c r="J76" s="3">
        <v>159.69</v>
      </c>
      <c r="K76" s="4"/>
      <c r="M76" s="3">
        <v>6624.11</v>
      </c>
      <c r="N76" s="5">
        <v>-1619.85</v>
      </c>
      <c r="O76" s="3">
        <v>8243.9599999999991</v>
      </c>
      <c r="P76" s="4">
        <v>-5.0893354322931099</v>
      </c>
    </row>
    <row r="77" spans="1:16" s="1" customFormat="1" ht="19.7" customHeight="1" x14ac:dyDescent="0.2">
      <c r="A77" s="2" t="s">
        <v>29</v>
      </c>
      <c r="B77" s="2" t="s">
        <v>95</v>
      </c>
      <c r="C77" s="15">
        <v>4520010000</v>
      </c>
      <c r="D77" s="10" t="s">
        <v>183</v>
      </c>
      <c r="E77" s="16" t="s">
        <v>200</v>
      </c>
      <c r="F77" s="10" t="s">
        <v>201</v>
      </c>
      <c r="H77" s="3"/>
      <c r="I77" s="3"/>
      <c r="J77" s="3"/>
      <c r="K77" s="4"/>
      <c r="M77" s="3"/>
      <c r="N77" s="3">
        <v>20502.11</v>
      </c>
      <c r="O77" s="5">
        <v>-20502.11</v>
      </c>
      <c r="P77" s="4">
        <v>-1</v>
      </c>
    </row>
    <row r="78" spans="1:16" s="1" customFormat="1" ht="19.7" customHeight="1" x14ac:dyDescent="0.2">
      <c r="A78" s="2" t="s">
        <v>29</v>
      </c>
      <c r="B78" s="2" t="s">
        <v>95</v>
      </c>
      <c r="C78" s="15">
        <v>4520010000</v>
      </c>
      <c r="D78" s="10" t="s">
        <v>183</v>
      </c>
      <c r="E78" s="16" t="s">
        <v>202</v>
      </c>
      <c r="F78" s="10" t="s">
        <v>203</v>
      </c>
      <c r="H78" s="3">
        <v>0</v>
      </c>
      <c r="I78" s="3"/>
      <c r="J78" s="3">
        <v>0</v>
      </c>
      <c r="K78" s="4"/>
      <c r="M78" s="3">
        <v>16800</v>
      </c>
      <c r="N78" s="3">
        <v>19420</v>
      </c>
      <c r="O78" s="5">
        <v>-2620</v>
      </c>
      <c r="P78" s="4">
        <v>-0.134912461380021</v>
      </c>
    </row>
    <row r="79" spans="1:16" s="1" customFormat="1" ht="19.7" customHeight="1" x14ac:dyDescent="0.2">
      <c r="A79" s="2" t="s">
        <v>29</v>
      </c>
      <c r="B79" s="2" t="s">
        <v>95</v>
      </c>
      <c r="C79" s="15">
        <v>4520010000</v>
      </c>
      <c r="D79" s="10" t="s">
        <v>183</v>
      </c>
      <c r="E79" s="16" t="s">
        <v>204</v>
      </c>
      <c r="F79" s="10" t="s">
        <v>205</v>
      </c>
      <c r="H79" s="3"/>
      <c r="I79" s="3"/>
      <c r="J79" s="3"/>
      <c r="K79" s="4"/>
      <c r="M79" s="3">
        <v>13136.1</v>
      </c>
      <c r="N79" s="3"/>
      <c r="O79" s="3">
        <v>13136.1</v>
      </c>
      <c r="P79" s="4"/>
    </row>
    <row r="80" spans="1:16" s="1" customFormat="1" ht="19.7" customHeight="1" x14ac:dyDescent="0.2">
      <c r="A80" s="2" t="s">
        <v>29</v>
      </c>
      <c r="B80" s="2" t="s">
        <v>95</v>
      </c>
      <c r="C80" s="15">
        <v>4520010000</v>
      </c>
      <c r="D80" s="10" t="s">
        <v>183</v>
      </c>
      <c r="E80" s="16" t="s">
        <v>206</v>
      </c>
      <c r="F80" s="10" t="s">
        <v>207</v>
      </c>
      <c r="H80" s="3">
        <v>15190.48</v>
      </c>
      <c r="I80" s="3">
        <v>200</v>
      </c>
      <c r="J80" s="3">
        <v>14990.48</v>
      </c>
      <c r="K80" s="4">
        <v>74.952399999999997</v>
      </c>
      <c r="M80" s="3">
        <v>571482.22</v>
      </c>
      <c r="N80" s="3">
        <v>336801.07</v>
      </c>
      <c r="O80" s="3">
        <v>234681.15</v>
      </c>
      <c r="P80" s="4">
        <v>0.69679454996980905</v>
      </c>
    </row>
    <row r="81" spans="1:16" s="1" customFormat="1" ht="19.7" customHeight="1" x14ac:dyDescent="0.2">
      <c r="A81" s="2" t="s">
        <v>29</v>
      </c>
      <c r="B81" s="2" t="s">
        <v>95</v>
      </c>
      <c r="C81" s="15">
        <v>4520010000</v>
      </c>
      <c r="D81" s="10" t="s">
        <v>183</v>
      </c>
      <c r="E81" s="16" t="s">
        <v>208</v>
      </c>
      <c r="F81" s="10" t="s">
        <v>209</v>
      </c>
      <c r="H81" s="3"/>
      <c r="I81" s="3"/>
      <c r="J81" s="3"/>
      <c r="K81" s="4"/>
      <c r="M81" s="3">
        <v>5323.96</v>
      </c>
      <c r="N81" s="3">
        <v>10058.43</v>
      </c>
      <c r="O81" s="5">
        <v>-4734.47</v>
      </c>
      <c r="P81" s="4">
        <v>-0.470696719070471</v>
      </c>
    </row>
    <row r="82" spans="1:16" s="1" customFormat="1" ht="19.7" customHeight="1" x14ac:dyDescent="0.2">
      <c r="A82" s="2" t="s">
        <v>29</v>
      </c>
      <c r="B82" s="2" t="s">
        <v>95</v>
      </c>
      <c r="C82" s="15">
        <v>4520010000</v>
      </c>
      <c r="D82" s="10" t="s">
        <v>183</v>
      </c>
      <c r="E82" s="16" t="s">
        <v>210</v>
      </c>
      <c r="F82" s="10" t="s">
        <v>211</v>
      </c>
      <c r="H82" s="3"/>
      <c r="I82" s="3"/>
      <c r="J82" s="3"/>
      <c r="K82" s="4"/>
      <c r="M82" s="3"/>
      <c r="N82" s="3">
        <v>0</v>
      </c>
      <c r="O82" s="3">
        <v>0</v>
      </c>
      <c r="P82" s="4" t="s">
        <v>121</v>
      </c>
    </row>
    <row r="83" spans="1:16" s="1" customFormat="1" ht="19.7" customHeight="1" x14ac:dyDescent="0.2">
      <c r="A83" s="2" t="s">
        <v>29</v>
      </c>
      <c r="B83" s="2" t="s">
        <v>95</v>
      </c>
      <c r="C83" s="15">
        <v>4520010000</v>
      </c>
      <c r="D83" s="10" t="s">
        <v>183</v>
      </c>
      <c r="E83" s="16" t="s">
        <v>212</v>
      </c>
      <c r="F83" s="10" t="s">
        <v>213</v>
      </c>
      <c r="H83" s="3"/>
      <c r="I83" s="3"/>
      <c r="J83" s="3"/>
      <c r="K83" s="4"/>
      <c r="M83" s="3">
        <v>320</v>
      </c>
      <c r="N83" s="3"/>
      <c r="O83" s="3">
        <v>320</v>
      </c>
      <c r="P83" s="4"/>
    </row>
    <row r="84" spans="1:16" s="1" customFormat="1" ht="19.7" customHeight="1" x14ac:dyDescent="0.2">
      <c r="A84" s="2" t="s">
        <v>29</v>
      </c>
      <c r="B84" s="2" t="s">
        <v>95</v>
      </c>
      <c r="C84" s="15">
        <v>4520010000</v>
      </c>
      <c r="D84" s="10" t="s">
        <v>183</v>
      </c>
      <c r="E84" s="16" t="s">
        <v>214</v>
      </c>
      <c r="F84" s="10" t="s">
        <v>215</v>
      </c>
      <c r="H84" s="3">
        <v>415.99</v>
      </c>
      <c r="I84" s="3">
        <v>415.99</v>
      </c>
      <c r="J84" s="3">
        <v>0</v>
      </c>
      <c r="K84" s="4">
        <v>0</v>
      </c>
      <c r="M84" s="3">
        <v>2911.93</v>
      </c>
      <c r="N84" s="3">
        <v>2911.93</v>
      </c>
      <c r="O84" s="3">
        <v>0</v>
      </c>
      <c r="P84" s="4">
        <v>0</v>
      </c>
    </row>
    <row r="85" spans="1:16" s="1" customFormat="1" ht="19.7" customHeight="1" x14ac:dyDescent="0.2">
      <c r="A85" s="2" t="s">
        <v>29</v>
      </c>
      <c r="B85" s="2" t="s">
        <v>95</v>
      </c>
      <c r="C85" s="15">
        <v>4520010000</v>
      </c>
      <c r="D85" s="10" t="s">
        <v>183</v>
      </c>
      <c r="E85" s="16" t="s">
        <v>216</v>
      </c>
      <c r="F85" s="10" t="s">
        <v>217</v>
      </c>
      <c r="H85" s="3"/>
      <c r="I85" s="3"/>
      <c r="J85" s="3"/>
      <c r="K85" s="4"/>
      <c r="M85" s="3"/>
      <c r="N85" s="3">
        <v>5268.21</v>
      </c>
      <c r="O85" s="5">
        <v>-5268.21</v>
      </c>
      <c r="P85" s="4">
        <v>-1</v>
      </c>
    </row>
    <row r="86" spans="1:16" s="1" customFormat="1" ht="19.7" customHeight="1" x14ac:dyDescent="0.2">
      <c r="A86" s="2" t="s">
        <v>29</v>
      </c>
      <c r="B86" s="2" t="s">
        <v>95</v>
      </c>
      <c r="C86" s="15">
        <v>4520010000</v>
      </c>
      <c r="D86" s="10" t="s">
        <v>183</v>
      </c>
      <c r="E86" s="16" t="s">
        <v>218</v>
      </c>
      <c r="F86" s="10" t="s">
        <v>219</v>
      </c>
      <c r="H86" s="3"/>
      <c r="I86" s="3">
        <v>59.5</v>
      </c>
      <c r="J86" s="5">
        <v>-59.5</v>
      </c>
      <c r="K86" s="4">
        <v>-1</v>
      </c>
      <c r="M86" s="3">
        <v>837.64</v>
      </c>
      <c r="N86" s="3">
        <v>1121.8800000000001</v>
      </c>
      <c r="O86" s="5">
        <v>-284.24</v>
      </c>
      <c r="P86" s="4">
        <v>-0.25336043070560099</v>
      </c>
    </row>
    <row r="87" spans="1:16" s="1" customFormat="1" ht="19.7" customHeight="1" x14ac:dyDescent="0.2">
      <c r="A87" s="2" t="s">
        <v>29</v>
      </c>
      <c r="B87" s="2" t="s">
        <v>95</v>
      </c>
      <c r="C87" s="15">
        <v>4520010000</v>
      </c>
      <c r="D87" s="10" t="s">
        <v>183</v>
      </c>
      <c r="E87" s="16" t="s">
        <v>220</v>
      </c>
      <c r="F87" s="10" t="s">
        <v>221</v>
      </c>
      <c r="H87" s="3"/>
      <c r="I87" s="3"/>
      <c r="J87" s="3"/>
      <c r="K87" s="4"/>
      <c r="M87" s="3">
        <v>131901.43</v>
      </c>
      <c r="N87" s="3">
        <v>740.71</v>
      </c>
      <c r="O87" s="3">
        <v>131160.72</v>
      </c>
      <c r="P87" s="4">
        <v>177.07432058430399</v>
      </c>
    </row>
    <row r="88" spans="1:16" s="1" customFormat="1" ht="19.7" customHeight="1" x14ac:dyDescent="0.2">
      <c r="A88" s="2" t="s">
        <v>29</v>
      </c>
      <c r="B88" s="2" t="s">
        <v>95</v>
      </c>
      <c r="C88" s="15">
        <v>4520010000</v>
      </c>
      <c r="D88" s="10" t="s">
        <v>183</v>
      </c>
      <c r="E88" s="16" t="s">
        <v>141</v>
      </c>
      <c r="F88" s="10" t="s">
        <v>142</v>
      </c>
      <c r="H88" s="3"/>
      <c r="I88" s="3"/>
      <c r="J88" s="3"/>
      <c r="K88" s="4"/>
      <c r="M88" s="3"/>
      <c r="N88" s="3">
        <v>51.18</v>
      </c>
      <c r="O88" s="5">
        <v>-51.18</v>
      </c>
      <c r="P88" s="4">
        <v>-1</v>
      </c>
    </row>
    <row r="89" spans="1:16" s="1" customFormat="1" ht="19.7" customHeight="1" x14ac:dyDescent="0.2">
      <c r="A89" s="2" t="s">
        <v>29</v>
      </c>
      <c r="B89" s="2" t="s">
        <v>95</v>
      </c>
      <c r="C89" s="15">
        <v>4520010000</v>
      </c>
      <c r="D89" s="10" t="s">
        <v>183</v>
      </c>
      <c r="E89" s="16" t="s">
        <v>222</v>
      </c>
      <c r="F89" s="10" t="s">
        <v>223</v>
      </c>
      <c r="H89" s="3">
        <v>1777.11</v>
      </c>
      <c r="I89" s="3">
        <v>3000</v>
      </c>
      <c r="J89" s="5">
        <v>-1222.8900000000001</v>
      </c>
      <c r="K89" s="4">
        <v>-0.40762999999999999</v>
      </c>
      <c r="M89" s="3">
        <v>53963.09</v>
      </c>
      <c r="N89" s="3">
        <v>87629.8</v>
      </c>
      <c r="O89" s="5">
        <v>-33666.71</v>
      </c>
      <c r="P89" s="4">
        <v>-0.38419247790135302</v>
      </c>
    </row>
    <row r="90" spans="1:16" s="1" customFormat="1" ht="19.7" customHeight="1" x14ac:dyDescent="0.2">
      <c r="A90" s="2" t="s">
        <v>29</v>
      </c>
      <c r="B90" s="2" t="s">
        <v>95</v>
      </c>
      <c r="C90" s="15">
        <v>4520010000</v>
      </c>
      <c r="D90" s="10" t="s">
        <v>183</v>
      </c>
      <c r="E90" s="16" t="s">
        <v>224</v>
      </c>
      <c r="F90" s="10" t="s">
        <v>225</v>
      </c>
      <c r="H90" s="3"/>
      <c r="I90" s="3"/>
      <c r="J90" s="3"/>
      <c r="K90" s="4"/>
      <c r="M90" s="3">
        <v>293</v>
      </c>
      <c r="N90" s="3">
        <v>1614.91</v>
      </c>
      <c r="O90" s="5">
        <v>-1321.91</v>
      </c>
      <c r="P90" s="4">
        <v>-0.818565740505663</v>
      </c>
    </row>
    <row r="91" spans="1:16" s="1" customFormat="1" ht="19.7" customHeight="1" x14ac:dyDescent="0.2">
      <c r="A91" s="2" t="s">
        <v>29</v>
      </c>
      <c r="B91" s="2" t="s">
        <v>95</v>
      </c>
      <c r="C91" s="15">
        <v>4520010000</v>
      </c>
      <c r="D91" s="10" t="s">
        <v>183</v>
      </c>
      <c r="E91" s="16" t="s">
        <v>226</v>
      </c>
      <c r="F91" s="10" t="s">
        <v>227</v>
      </c>
      <c r="H91" s="3">
        <v>12116.71</v>
      </c>
      <c r="I91" s="3">
        <v>162.76</v>
      </c>
      <c r="J91" s="3">
        <v>11953.95</v>
      </c>
      <c r="K91" s="4">
        <v>73.445256819857505</v>
      </c>
      <c r="M91" s="3">
        <v>45739.03</v>
      </c>
      <c r="N91" s="3">
        <v>102291.08</v>
      </c>
      <c r="O91" s="5">
        <v>-56552.05</v>
      </c>
      <c r="P91" s="4">
        <v>-0.55285416871148496</v>
      </c>
    </row>
    <row r="92" spans="1:16" s="1" customFormat="1" ht="19.7" customHeight="1" x14ac:dyDescent="0.2">
      <c r="A92" s="2" t="s">
        <v>29</v>
      </c>
      <c r="B92" s="2" t="s">
        <v>95</v>
      </c>
      <c r="C92" s="15">
        <v>4520010000</v>
      </c>
      <c r="D92" s="10" t="s">
        <v>183</v>
      </c>
      <c r="E92" s="16" t="s">
        <v>228</v>
      </c>
      <c r="F92" s="10" t="s">
        <v>229</v>
      </c>
      <c r="H92" s="3"/>
      <c r="I92" s="3"/>
      <c r="J92" s="3"/>
      <c r="K92" s="4"/>
      <c r="M92" s="3"/>
      <c r="N92" s="3">
        <v>500</v>
      </c>
      <c r="O92" s="5">
        <v>-500</v>
      </c>
      <c r="P92" s="4">
        <v>-1</v>
      </c>
    </row>
    <row r="93" spans="1:16" s="1" customFormat="1" ht="19.7" customHeight="1" x14ac:dyDescent="0.2">
      <c r="A93" s="2" t="s">
        <v>29</v>
      </c>
      <c r="B93" s="2" t="s">
        <v>95</v>
      </c>
      <c r="C93" s="15">
        <v>4520010000</v>
      </c>
      <c r="D93" s="10" t="s">
        <v>183</v>
      </c>
      <c r="E93" s="16" t="s">
        <v>230</v>
      </c>
      <c r="F93" s="10" t="s">
        <v>231</v>
      </c>
      <c r="H93" s="3"/>
      <c r="I93" s="3"/>
      <c r="J93" s="3"/>
      <c r="K93" s="4"/>
      <c r="M93" s="5">
        <v>-1425</v>
      </c>
      <c r="N93" s="3">
        <v>1425</v>
      </c>
      <c r="O93" s="5">
        <v>-2850</v>
      </c>
      <c r="P93" s="4">
        <v>-2</v>
      </c>
    </row>
    <row r="94" spans="1:16" s="1" customFormat="1" ht="19.7" customHeight="1" x14ac:dyDescent="0.2">
      <c r="A94" s="2" t="s">
        <v>29</v>
      </c>
      <c r="B94" s="2" t="s">
        <v>95</v>
      </c>
      <c r="C94" s="15">
        <v>4520010000</v>
      </c>
      <c r="D94" s="10" t="s">
        <v>183</v>
      </c>
      <c r="E94" s="16" t="s">
        <v>232</v>
      </c>
      <c r="F94" s="10" t="s">
        <v>233</v>
      </c>
      <c r="H94" s="3"/>
      <c r="I94" s="3"/>
      <c r="J94" s="3"/>
      <c r="K94" s="4"/>
      <c r="M94" s="3">
        <v>1203.3</v>
      </c>
      <c r="N94" s="3"/>
      <c r="O94" s="3">
        <v>1203.3</v>
      </c>
      <c r="P94" s="4"/>
    </row>
    <row r="95" spans="1:16" s="1" customFormat="1" ht="19.7" customHeight="1" x14ac:dyDescent="0.2">
      <c r="A95" s="2" t="s">
        <v>29</v>
      </c>
      <c r="B95" s="2" t="s">
        <v>95</v>
      </c>
      <c r="C95" s="15">
        <v>4520010000</v>
      </c>
      <c r="D95" s="10" t="s">
        <v>183</v>
      </c>
      <c r="E95" s="16" t="s">
        <v>234</v>
      </c>
      <c r="F95" s="10" t="s">
        <v>235</v>
      </c>
      <c r="H95" s="3"/>
      <c r="I95" s="3"/>
      <c r="J95" s="3"/>
      <c r="K95" s="4"/>
      <c r="M95" s="3"/>
      <c r="N95" s="3">
        <v>1213.1400000000001</v>
      </c>
      <c r="O95" s="5">
        <v>-1213.1400000000001</v>
      </c>
      <c r="P95" s="4">
        <v>-1</v>
      </c>
    </row>
    <row r="96" spans="1:16" s="1" customFormat="1" ht="19.7" customHeight="1" x14ac:dyDescent="0.2">
      <c r="A96" s="2" t="s">
        <v>29</v>
      </c>
      <c r="B96" s="2" t="s">
        <v>95</v>
      </c>
      <c r="C96" s="15">
        <v>4520010000</v>
      </c>
      <c r="D96" s="10" t="s">
        <v>183</v>
      </c>
      <c r="E96" s="16" t="s">
        <v>236</v>
      </c>
      <c r="F96" s="10" t="s">
        <v>237</v>
      </c>
      <c r="H96" s="3"/>
      <c r="I96" s="3"/>
      <c r="J96" s="3"/>
      <c r="K96" s="4"/>
      <c r="M96" s="3">
        <v>120</v>
      </c>
      <c r="N96" s="3"/>
      <c r="O96" s="3">
        <v>120</v>
      </c>
      <c r="P96" s="4"/>
    </row>
    <row r="97" spans="1:16" s="1" customFormat="1" ht="19.7" customHeight="1" x14ac:dyDescent="0.2">
      <c r="A97" s="2" t="s">
        <v>29</v>
      </c>
      <c r="B97" s="2" t="s">
        <v>95</v>
      </c>
      <c r="C97" s="15">
        <v>4520010000</v>
      </c>
      <c r="D97" s="10" t="s">
        <v>183</v>
      </c>
      <c r="E97" s="16" t="s">
        <v>238</v>
      </c>
      <c r="F97" s="10" t="s">
        <v>239</v>
      </c>
      <c r="H97" s="3"/>
      <c r="I97" s="3">
        <v>2531.73</v>
      </c>
      <c r="J97" s="5">
        <v>-2531.73</v>
      </c>
      <c r="K97" s="4">
        <v>-1</v>
      </c>
      <c r="M97" s="3"/>
      <c r="N97" s="3">
        <v>2789.51</v>
      </c>
      <c r="O97" s="5">
        <v>-2789.51</v>
      </c>
      <c r="P97" s="4">
        <v>-1</v>
      </c>
    </row>
    <row r="98" spans="1:16" s="1" customFormat="1" ht="19.7" customHeight="1" x14ac:dyDescent="0.2">
      <c r="A98" s="2" t="s">
        <v>29</v>
      </c>
      <c r="B98" s="2" t="s">
        <v>95</v>
      </c>
      <c r="C98" s="15">
        <v>4520010000</v>
      </c>
      <c r="D98" s="10" t="s">
        <v>183</v>
      </c>
      <c r="E98" s="16" t="s">
        <v>240</v>
      </c>
      <c r="F98" s="10" t="s">
        <v>241</v>
      </c>
      <c r="H98" s="3">
        <v>244.78</v>
      </c>
      <c r="I98" s="3"/>
      <c r="J98" s="3">
        <v>244.78</v>
      </c>
      <c r="K98" s="4"/>
      <c r="M98" s="3">
        <v>3297.63</v>
      </c>
      <c r="N98" s="3">
        <v>631.30999999999995</v>
      </c>
      <c r="O98" s="3">
        <v>2666.32</v>
      </c>
      <c r="P98" s="4">
        <v>4.2234718284202701</v>
      </c>
    </row>
    <row r="99" spans="1:16" s="1" customFormat="1" ht="19.7" customHeight="1" x14ac:dyDescent="0.2">
      <c r="A99" s="2" t="s">
        <v>29</v>
      </c>
      <c r="B99" s="2" t="s">
        <v>95</v>
      </c>
      <c r="C99" s="15">
        <v>4520010000</v>
      </c>
      <c r="D99" s="10" t="s">
        <v>183</v>
      </c>
      <c r="E99" s="16" t="s">
        <v>242</v>
      </c>
      <c r="F99" s="10" t="s">
        <v>243</v>
      </c>
      <c r="H99" s="3">
        <v>2760.31</v>
      </c>
      <c r="I99" s="3">
        <v>52.47</v>
      </c>
      <c r="J99" s="3">
        <v>2707.84</v>
      </c>
      <c r="K99" s="4">
        <v>51.6073947017343</v>
      </c>
      <c r="M99" s="3">
        <v>9347.0499999999993</v>
      </c>
      <c r="N99" s="3">
        <v>5016.82</v>
      </c>
      <c r="O99" s="3">
        <v>4330.2299999999996</v>
      </c>
      <c r="P99" s="4">
        <v>0.86314238900339302</v>
      </c>
    </row>
    <row r="100" spans="1:16" s="1" customFormat="1" ht="19.7" customHeight="1" x14ac:dyDescent="0.2">
      <c r="A100" s="2" t="s">
        <v>29</v>
      </c>
      <c r="B100" s="2" t="s">
        <v>95</v>
      </c>
      <c r="C100" s="15">
        <v>4520010000</v>
      </c>
      <c r="D100" s="10" t="s">
        <v>183</v>
      </c>
      <c r="E100" s="16" t="s">
        <v>166</v>
      </c>
      <c r="F100" s="10" t="s">
        <v>167</v>
      </c>
      <c r="H100" s="3"/>
      <c r="I100" s="3"/>
      <c r="J100" s="3"/>
      <c r="K100" s="4"/>
      <c r="M100" s="3">
        <v>29.99</v>
      </c>
      <c r="N100" s="3"/>
      <c r="O100" s="3">
        <v>29.99</v>
      </c>
      <c r="P100" s="4"/>
    </row>
    <row r="101" spans="1:16" s="1" customFormat="1" ht="19.7" customHeight="1" x14ac:dyDescent="0.2">
      <c r="A101" s="2" t="s">
        <v>29</v>
      </c>
      <c r="B101" s="2" t="s">
        <v>95</v>
      </c>
      <c r="C101" s="15">
        <v>4520010000</v>
      </c>
      <c r="D101" s="10" t="s">
        <v>183</v>
      </c>
      <c r="E101" s="16" t="s">
        <v>244</v>
      </c>
      <c r="F101" s="10" t="s">
        <v>245</v>
      </c>
      <c r="H101" s="3"/>
      <c r="I101" s="3"/>
      <c r="J101" s="3"/>
      <c r="K101" s="4"/>
      <c r="M101" s="3">
        <v>1522.68</v>
      </c>
      <c r="N101" s="3">
        <v>418.36</v>
      </c>
      <c r="O101" s="3">
        <v>1104.32</v>
      </c>
      <c r="P101" s="4">
        <v>2.6396405010039201</v>
      </c>
    </row>
    <row r="102" spans="1:16" s="1" customFormat="1" ht="19.7" customHeight="1" x14ac:dyDescent="0.2">
      <c r="A102" s="2" t="s">
        <v>29</v>
      </c>
      <c r="B102" s="2" t="s">
        <v>95</v>
      </c>
      <c r="C102" s="15">
        <v>4520010000</v>
      </c>
      <c r="D102" s="10" t="s">
        <v>183</v>
      </c>
      <c r="E102" s="16" t="s">
        <v>246</v>
      </c>
      <c r="F102" s="10" t="s">
        <v>247</v>
      </c>
      <c r="H102" s="3"/>
      <c r="I102" s="3"/>
      <c r="J102" s="3"/>
      <c r="K102" s="4"/>
      <c r="M102" s="3"/>
      <c r="N102" s="3">
        <v>33.28</v>
      </c>
      <c r="O102" s="5">
        <v>-33.28</v>
      </c>
      <c r="P102" s="4">
        <v>-1</v>
      </c>
    </row>
    <row r="103" spans="1:16" s="1" customFormat="1" ht="19.7" customHeight="1" x14ac:dyDescent="0.2">
      <c r="A103" s="2" t="s">
        <v>29</v>
      </c>
      <c r="B103" s="2" t="s">
        <v>95</v>
      </c>
      <c r="C103" s="15">
        <v>4520010000</v>
      </c>
      <c r="D103" s="10" t="s">
        <v>183</v>
      </c>
      <c r="E103" s="16" t="s">
        <v>248</v>
      </c>
      <c r="F103" s="10" t="s">
        <v>249</v>
      </c>
      <c r="H103" s="3">
        <v>22428.07</v>
      </c>
      <c r="I103" s="3"/>
      <c r="J103" s="3">
        <v>22428.07</v>
      </c>
      <c r="K103" s="4"/>
      <c r="M103" s="3">
        <v>42428.07</v>
      </c>
      <c r="N103" s="3"/>
      <c r="O103" s="3">
        <v>42428.07</v>
      </c>
      <c r="P103" s="4"/>
    </row>
    <row r="104" spans="1:16" s="1" customFormat="1" ht="19.7" customHeight="1" x14ac:dyDescent="0.2">
      <c r="A104" s="2" t="s">
        <v>29</v>
      </c>
      <c r="B104" s="2" t="s">
        <v>95</v>
      </c>
      <c r="C104" s="15">
        <v>4520010000</v>
      </c>
      <c r="D104" s="10" t="s">
        <v>183</v>
      </c>
      <c r="E104" s="16" t="s">
        <v>168</v>
      </c>
      <c r="F104" s="10" t="s">
        <v>169</v>
      </c>
      <c r="H104" s="3"/>
      <c r="I104" s="3"/>
      <c r="J104" s="3"/>
      <c r="K104" s="4"/>
      <c r="M104" s="3">
        <v>35</v>
      </c>
      <c r="N104" s="3"/>
      <c r="O104" s="3">
        <v>35</v>
      </c>
      <c r="P104" s="4"/>
    </row>
    <row r="105" spans="1:16" s="1" customFormat="1" ht="19.7" customHeight="1" x14ac:dyDescent="0.2">
      <c r="A105" s="2" t="s">
        <v>29</v>
      </c>
      <c r="B105" s="2" t="s">
        <v>95</v>
      </c>
      <c r="C105" s="15">
        <v>4520010000</v>
      </c>
      <c r="D105" s="10" t="s">
        <v>183</v>
      </c>
      <c r="E105" s="16" t="s">
        <v>170</v>
      </c>
      <c r="F105" s="10" t="s">
        <v>171</v>
      </c>
      <c r="H105" s="3"/>
      <c r="I105" s="3"/>
      <c r="J105" s="3"/>
      <c r="K105" s="4"/>
      <c r="M105" s="3">
        <v>2073.6799999999998</v>
      </c>
      <c r="N105" s="3">
        <v>2907.72</v>
      </c>
      <c r="O105" s="5">
        <v>-834.04000000000099</v>
      </c>
      <c r="P105" s="4">
        <v>-0.28683642166370898</v>
      </c>
    </row>
    <row r="106" spans="1:16" s="1" customFormat="1" ht="19.7" customHeight="1" x14ac:dyDescent="0.2">
      <c r="A106" s="2" t="s">
        <v>29</v>
      </c>
      <c r="B106" s="2" t="s">
        <v>95</v>
      </c>
      <c r="C106" s="15">
        <v>4520010000</v>
      </c>
      <c r="D106" s="10" t="s">
        <v>183</v>
      </c>
      <c r="E106" s="16" t="s">
        <v>135</v>
      </c>
      <c r="F106" s="10" t="s">
        <v>136</v>
      </c>
      <c r="H106" s="3"/>
      <c r="I106" s="3"/>
      <c r="J106" s="3"/>
      <c r="K106" s="4"/>
      <c r="M106" s="3">
        <v>0</v>
      </c>
      <c r="N106" s="3">
        <v>10143.57</v>
      </c>
      <c r="O106" s="5">
        <v>-10143.57</v>
      </c>
      <c r="P106" s="4">
        <v>-1</v>
      </c>
    </row>
    <row r="107" spans="1:16" s="1" customFormat="1" ht="19.7" customHeight="1" x14ac:dyDescent="0.2">
      <c r="A107" s="2" t="s">
        <v>29</v>
      </c>
      <c r="B107" s="2" t="s">
        <v>95</v>
      </c>
      <c r="C107" s="15">
        <v>4520010000</v>
      </c>
      <c r="D107" s="10" t="s">
        <v>183</v>
      </c>
      <c r="E107" s="16" t="s">
        <v>250</v>
      </c>
      <c r="F107" s="10" t="s">
        <v>251</v>
      </c>
      <c r="H107" s="3"/>
      <c r="I107" s="3"/>
      <c r="J107" s="3"/>
      <c r="K107" s="4"/>
      <c r="M107" s="3"/>
      <c r="N107" s="3">
        <v>72.86</v>
      </c>
      <c r="O107" s="5">
        <v>-72.86</v>
      </c>
      <c r="P107" s="4">
        <v>-1</v>
      </c>
    </row>
    <row r="108" spans="1:16" s="1" customFormat="1" ht="19.7" customHeight="1" x14ac:dyDescent="0.2">
      <c r="A108" s="2" t="s">
        <v>29</v>
      </c>
      <c r="B108" s="2" t="s">
        <v>95</v>
      </c>
      <c r="C108" s="15">
        <v>4520010004</v>
      </c>
      <c r="D108" s="10" t="s">
        <v>252</v>
      </c>
      <c r="E108" s="16" t="s">
        <v>196</v>
      </c>
      <c r="F108" s="10" t="s">
        <v>197</v>
      </c>
      <c r="H108" s="3"/>
      <c r="I108" s="3"/>
      <c r="J108" s="3"/>
      <c r="K108" s="4"/>
      <c r="M108" s="3">
        <v>10541.79</v>
      </c>
      <c r="N108" s="3"/>
      <c r="O108" s="3">
        <v>10541.79</v>
      </c>
      <c r="P108" s="4"/>
    </row>
    <row r="109" spans="1:16" s="1" customFormat="1" ht="19.7" customHeight="1" x14ac:dyDescent="0.2">
      <c r="A109" s="2" t="s">
        <v>29</v>
      </c>
      <c r="B109" s="2" t="s">
        <v>95</v>
      </c>
      <c r="C109" s="15">
        <v>4520010022</v>
      </c>
      <c r="D109" s="10" t="s">
        <v>253</v>
      </c>
      <c r="E109" s="16" t="s">
        <v>141</v>
      </c>
      <c r="F109" s="10" t="s">
        <v>142</v>
      </c>
      <c r="H109" s="3"/>
      <c r="I109" s="3"/>
      <c r="J109" s="3"/>
      <c r="K109" s="4"/>
      <c r="M109" s="3"/>
      <c r="N109" s="3">
        <v>1119.79</v>
      </c>
      <c r="O109" s="5">
        <v>-1119.79</v>
      </c>
      <c r="P109" s="4">
        <v>-1</v>
      </c>
    </row>
    <row r="110" spans="1:16" s="1" customFormat="1" ht="19.7" customHeight="1" x14ac:dyDescent="0.2">
      <c r="A110" s="2" t="s">
        <v>29</v>
      </c>
      <c r="B110" s="2" t="s">
        <v>95</v>
      </c>
      <c r="C110" s="15">
        <v>4520010023</v>
      </c>
      <c r="D110" s="10" t="s">
        <v>254</v>
      </c>
      <c r="E110" s="16" t="s">
        <v>178</v>
      </c>
      <c r="F110" s="10" t="s">
        <v>179</v>
      </c>
      <c r="H110" s="3"/>
      <c r="I110" s="3"/>
      <c r="J110" s="3"/>
      <c r="K110" s="4"/>
      <c r="M110" s="3"/>
      <c r="N110" s="3">
        <v>4.2300000000000004</v>
      </c>
      <c r="O110" s="5">
        <v>-4.2300000000000004</v>
      </c>
      <c r="P110" s="4">
        <v>-1</v>
      </c>
    </row>
    <row r="111" spans="1:16" s="1" customFormat="1" ht="19.7" customHeight="1" x14ac:dyDescent="0.2">
      <c r="A111" s="2" t="s">
        <v>29</v>
      </c>
      <c r="B111" s="2" t="s">
        <v>95</v>
      </c>
      <c r="C111" s="15">
        <v>4520010023</v>
      </c>
      <c r="D111" s="10" t="s">
        <v>254</v>
      </c>
      <c r="E111" s="16" t="s">
        <v>141</v>
      </c>
      <c r="F111" s="10" t="s">
        <v>142</v>
      </c>
      <c r="H111" s="3"/>
      <c r="I111" s="3"/>
      <c r="J111" s="3"/>
      <c r="K111" s="4"/>
      <c r="M111" s="3"/>
      <c r="N111" s="3">
        <v>200</v>
      </c>
      <c r="O111" s="5">
        <v>-200</v>
      </c>
      <c r="P111" s="4">
        <v>-1</v>
      </c>
    </row>
    <row r="112" spans="1:16" s="1" customFormat="1" ht="19.7" customHeight="1" x14ac:dyDescent="0.2">
      <c r="A112" s="2" t="s">
        <v>29</v>
      </c>
      <c r="B112" s="2" t="s">
        <v>95</v>
      </c>
      <c r="C112" s="15">
        <v>4520010024</v>
      </c>
      <c r="D112" s="10" t="s">
        <v>255</v>
      </c>
      <c r="E112" s="16" t="s">
        <v>178</v>
      </c>
      <c r="F112" s="10" t="s">
        <v>179</v>
      </c>
      <c r="H112" s="3"/>
      <c r="I112" s="3">
        <v>540</v>
      </c>
      <c r="J112" s="5">
        <v>-540</v>
      </c>
      <c r="K112" s="4">
        <v>-1</v>
      </c>
      <c r="M112" s="3"/>
      <c r="N112" s="3">
        <v>541.91</v>
      </c>
      <c r="O112" s="5">
        <v>-541.91</v>
      </c>
      <c r="P112" s="4">
        <v>-1</v>
      </c>
    </row>
    <row r="113" spans="1:16" s="1" customFormat="1" ht="19.7" customHeight="1" x14ac:dyDescent="0.2">
      <c r="A113" s="2" t="s">
        <v>29</v>
      </c>
      <c r="B113" s="2" t="s">
        <v>95</v>
      </c>
      <c r="C113" s="15">
        <v>4520010024</v>
      </c>
      <c r="D113" s="10" t="s">
        <v>255</v>
      </c>
      <c r="E113" s="16" t="s">
        <v>196</v>
      </c>
      <c r="F113" s="10" t="s">
        <v>197</v>
      </c>
      <c r="H113" s="3"/>
      <c r="I113" s="3"/>
      <c r="J113" s="3"/>
      <c r="K113" s="4"/>
      <c r="M113" s="3"/>
      <c r="N113" s="3">
        <v>1312.94</v>
      </c>
      <c r="O113" s="5">
        <v>-1312.94</v>
      </c>
      <c r="P113" s="4">
        <v>-1</v>
      </c>
    </row>
    <row r="114" spans="1:16" s="1" customFormat="1" ht="19.7" customHeight="1" x14ac:dyDescent="0.2">
      <c r="A114" s="2" t="s">
        <v>29</v>
      </c>
      <c r="B114" s="2" t="s">
        <v>95</v>
      </c>
      <c r="C114" s="15">
        <v>4520010024</v>
      </c>
      <c r="D114" s="10" t="s">
        <v>255</v>
      </c>
      <c r="E114" s="16" t="s">
        <v>141</v>
      </c>
      <c r="F114" s="10" t="s">
        <v>142</v>
      </c>
      <c r="H114" s="3"/>
      <c r="I114" s="3"/>
      <c r="J114" s="3"/>
      <c r="K114" s="4"/>
      <c r="M114" s="3"/>
      <c r="N114" s="3">
        <v>884.46</v>
      </c>
      <c r="O114" s="5">
        <v>-884.46</v>
      </c>
      <c r="P114" s="4">
        <v>-1</v>
      </c>
    </row>
    <row r="115" spans="1:16" s="1" customFormat="1" ht="19.7" customHeight="1" x14ac:dyDescent="0.2">
      <c r="A115" s="2" t="s">
        <v>29</v>
      </c>
      <c r="B115" s="2" t="s">
        <v>95</v>
      </c>
      <c r="C115" s="15">
        <v>4520010025</v>
      </c>
      <c r="D115" s="10" t="s">
        <v>256</v>
      </c>
      <c r="E115" s="16" t="s">
        <v>257</v>
      </c>
      <c r="F115" s="10" t="s">
        <v>258</v>
      </c>
      <c r="H115" s="3"/>
      <c r="I115" s="3"/>
      <c r="J115" s="3"/>
      <c r="K115" s="4"/>
      <c r="M115" s="3"/>
      <c r="N115" s="3">
        <v>407.8</v>
      </c>
      <c r="O115" s="5">
        <v>-407.8</v>
      </c>
      <c r="P115" s="4">
        <v>-1</v>
      </c>
    </row>
    <row r="116" spans="1:16" s="1" customFormat="1" ht="19.7" customHeight="1" x14ac:dyDescent="0.2">
      <c r="A116" s="2" t="s">
        <v>29</v>
      </c>
      <c r="B116" s="2" t="s">
        <v>95</v>
      </c>
      <c r="C116" s="15">
        <v>4520010025</v>
      </c>
      <c r="D116" s="10" t="s">
        <v>256</v>
      </c>
      <c r="E116" s="16" t="s">
        <v>188</v>
      </c>
      <c r="F116" s="10" t="s">
        <v>189</v>
      </c>
      <c r="H116" s="3"/>
      <c r="I116" s="3"/>
      <c r="J116" s="3"/>
      <c r="K116" s="4"/>
      <c r="M116" s="3"/>
      <c r="N116" s="3">
        <v>235</v>
      </c>
      <c r="O116" s="5">
        <v>-235</v>
      </c>
      <c r="P116" s="4">
        <v>-1</v>
      </c>
    </row>
    <row r="117" spans="1:16" s="1" customFormat="1" ht="19.7" customHeight="1" x14ac:dyDescent="0.2">
      <c r="A117" s="2" t="s">
        <v>29</v>
      </c>
      <c r="B117" s="2" t="s">
        <v>95</v>
      </c>
      <c r="C117" s="15">
        <v>4520010025</v>
      </c>
      <c r="D117" s="10" t="s">
        <v>256</v>
      </c>
      <c r="E117" s="16" t="s">
        <v>178</v>
      </c>
      <c r="F117" s="10" t="s">
        <v>179</v>
      </c>
      <c r="H117" s="3"/>
      <c r="I117" s="3"/>
      <c r="J117" s="3"/>
      <c r="K117" s="4"/>
      <c r="M117" s="3">
        <v>600</v>
      </c>
      <c r="N117" s="3"/>
      <c r="O117" s="3">
        <v>600</v>
      </c>
      <c r="P117" s="4"/>
    </row>
    <row r="118" spans="1:16" s="1" customFormat="1" ht="19.7" customHeight="1" x14ac:dyDescent="0.2">
      <c r="A118" s="2" t="s">
        <v>29</v>
      </c>
      <c r="B118" s="2" t="s">
        <v>95</v>
      </c>
      <c r="C118" s="15">
        <v>4520010025</v>
      </c>
      <c r="D118" s="10" t="s">
        <v>256</v>
      </c>
      <c r="E118" s="16" t="s">
        <v>259</v>
      </c>
      <c r="F118" s="10" t="s">
        <v>260</v>
      </c>
      <c r="H118" s="3"/>
      <c r="I118" s="3"/>
      <c r="J118" s="3"/>
      <c r="K118" s="4"/>
      <c r="M118" s="3"/>
      <c r="N118" s="3">
        <v>32.04</v>
      </c>
      <c r="O118" s="5">
        <v>-32.04</v>
      </c>
      <c r="P118" s="4">
        <v>-1</v>
      </c>
    </row>
    <row r="119" spans="1:16" s="1" customFormat="1" ht="19.7" customHeight="1" x14ac:dyDescent="0.2">
      <c r="A119" s="2" t="s">
        <v>29</v>
      </c>
      <c r="B119" s="2" t="s">
        <v>95</v>
      </c>
      <c r="C119" s="15">
        <v>4520010025</v>
      </c>
      <c r="D119" s="10" t="s">
        <v>256</v>
      </c>
      <c r="E119" s="16" t="s">
        <v>220</v>
      </c>
      <c r="F119" s="10" t="s">
        <v>221</v>
      </c>
      <c r="H119" s="3"/>
      <c r="I119" s="3"/>
      <c r="J119" s="3"/>
      <c r="K119" s="4"/>
      <c r="M119" s="3"/>
      <c r="N119" s="3">
        <v>700</v>
      </c>
      <c r="O119" s="5">
        <v>-700</v>
      </c>
      <c r="P119" s="4">
        <v>-1</v>
      </c>
    </row>
    <row r="120" spans="1:16" s="1" customFormat="1" ht="19.7" customHeight="1" x14ac:dyDescent="0.2">
      <c r="A120" s="2" t="s">
        <v>29</v>
      </c>
      <c r="B120" s="2" t="s">
        <v>95</v>
      </c>
      <c r="C120" s="15">
        <v>4520010025</v>
      </c>
      <c r="D120" s="10" t="s">
        <v>256</v>
      </c>
      <c r="E120" s="16" t="s">
        <v>141</v>
      </c>
      <c r="F120" s="10" t="s">
        <v>142</v>
      </c>
      <c r="H120" s="3"/>
      <c r="I120" s="3"/>
      <c r="J120" s="3"/>
      <c r="K120" s="4"/>
      <c r="M120" s="3"/>
      <c r="N120" s="3">
        <v>2573.8000000000002</v>
      </c>
      <c r="O120" s="5">
        <v>-2573.8000000000002</v>
      </c>
      <c r="P120" s="4">
        <v>-1</v>
      </c>
    </row>
    <row r="121" spans="1:16" s="1" customFormat="1" ht="19.7" customHeight="1" x14ac:dyDescent="0.2">
      <c r="A121" s="2" t="s">
        <v>29</v>
      </c>
      <c r="B121" s="2" t="s">
        <v>95</v>
      </c>
      <c r="C121" s="15">
        <v>4520010025</v>
      </c>
      <c r="D121" s="10" t="s">
        <v>256</v>
      </c>
      <c r="E121" s="16" t="s">
        <v>261</v>
      </c>
      <c r="F121" s="10" t="s">
        <v>262</v>
      </c>
      <c r="H121" s="3"/>
      <c r="I121" s="3"/>
      <c r="J121" s="3"/>
      <c r="K121" s="4"/>
      <c r="M121" s="3"/>
      <c r="N121" s="3">
        <v>59.74</v>
      </c>
      <c r="O121" s="5">
        <v>-59.74</v>
      </c>
      <c r="P121" s="4">
        <v>-1</v>
      </c>
    </row>
    <row r="122" spans="1:16" s="1" customFormat="1" ht="19.7" customHeight="1" x14ac:dyDescent="0.2">
      <c r="A122" s="2" t="s">
        <v>29</v>
      </c>
      <c r="B122" s="2" t="s">
        <v>95</v>
      </c>
      <c r="C122" s="15">
        <v>4520010025</v>
      </c>
      <c r="D122" s="10" t="s">
        <v>256</v>
      </c>
      <c r="E122" s="16" t="s">
        <v>155</v>
      </c>
      <c r="F122" s="10" t="s">
        <v>156</v>
      </c>
      <c r="H122" s="3"/>
      <c r="I122" s="3"/>
      <c r="J122" s="3"/>
      <c r="K122" s="4"/>
      <c r="M122" s="3">
        <v>550</v>
      </c>
      <c r="N122" s="3"/>
      <c r="O122" s="3">
        <v>550</v>
      </c>
      <c r="P122" s="4"/>
    </row>
    <row r="123" spans="1:16" s="1" customFormat="1" ht="19.7" customHeight="1" x14ac:dyDescent="0.2">
      <c r="A123" s="2" t="s">
        <v>29</v>
      </c>
      <c r="B123" s="2" t="s">
        <v>95</v>
      </c>
      <c r="C123" s="15">
        <v>4520010025</v>
      </c>
      <c r="D123" s="10" t="s">
        <v>256</v>
      </c>
      <c r="E123" s="16" t="s">
        <v>135</v>
      </c>
      <c r="F123" s="10" t="s">
        <v>136</v>
      </c>
      <c r="H123" s="3"/>
      <c r="I123" s="3"/>
      <c r="J123" s="3"/>
      <c r="K123" s="4"/>
      <c r="M123" s="3">
        <v>955.01</v>
      </c>
      <c r="N123" s="3"/>
      <c r="O123" s="3">
        <v>955.01</v>
      </c>
      <c r="P123" s="4"/>
    </row>
    <row r="124" spans="1:16" s="1" customFormat="1" ht="19.7" customHeight="1" x14ac:dyDescent="0.2">
      <c r="A124" s="2" t="s">
        <v>29</v>
      </c>
      <c r="B124" s="2" t="s">
        <v>95</v>
      </c>
      <c r="C124" s="15">
        <v>4520010026</v>
      </c>
      <c r="D124" s="10" t="s">
        <v>263</v>
      </c>
      <c r="E124" s="16" t="s">
        <v>264</v>
      </c>
      <c r="F124" s="10" t="s">
        <v>265</v>
      </c>
      <c r="H124" s="3"/>
      <c r="I124" s="3"/>
      <c r="J124" s="3"/>
      <c r="K124" s="4"/>
      <c r="M124" s="3"/>
      <c r="N124" s="3">
        <v>1595.57</v>
      </c>
      <c r="O124" s="5">
        <v>-1595.57</v>
      </c>
      <c r="P124" s="4">
        <v>-1</v>
      </c>
    </row>
    <row r="125" spans="1:16" s="1" customFormat="1" ht="19.7" customHeight="1" x14ac:dyDescent="0.2">
      <c r="A125" s="2" t="s">
        <v>29</v>
      </c>
      <c r="B125" s="2" t="s">
        <v>95</v>
      </c>
      <c r="C125" s="15">
        <v>4520010026</v>
      </c>
      <c r="D125" s="10" t="s">
        <v>263</v>
      </c>
      <c r="E125" s="16" t="s">
        <v>141</v>
      </c>
      <c r="F125" s="10" t="s">
        <v>142</v>
      </c>
      <c r="H125" s="3"/>
      <c r="I125" s="3"/>
      <c r="J125" s="3"/>
      <c r="K125" s="4"/>
      <c r="M125" s="3"/>
      <c r="N125" s="3">
        <v>40589.769999999997</v>
      </c>
      <c r="O125" s="5">
        <v>-40589.769999999997</v>
      </c>
      <c r="P125" s="4">
        <v>-1</v>
      </c>
    </row>
    <row r="126" spans="1:16" s="1" customFormat="1" ht="19.7" customHeight="1" x14ac:dyDescent="0.2">
      <c r="A126" s="2" t="s">
        <v>29</v>
      </c>
      <c r="B126" s="2" t="s">
        <v>95</v>
      </c>
      <c r="C126" s="15">
        <v>4520010026</v>
      </c>
      <c r="D126" s="10" t="s">
        <v>263</v>
      </c>
      <c r="E126" s="16" t="s">
        <v>155</v>
      </c>
      <c r="F126" s="10" t="s">
        <v>156</v>
      </c>
      <c r="H126" s="3">
        <v>68.66</v>
      </c>
      <c r="I126" s="3"/>
      <c r="J126" s="3">
        <v>68.66</v>
      </c>
      <c r="K126" s="4"/>
      <c r="M126" s="3">
        <v>1001.35</v>
      </c>
      <c r="N126" s="3"/>
      <c r="O126" s="3">
        <v>1001.35</v>
      </c>
      <c r="P126" s="4"/>
    </row>
    <row r="127" spans="1:16" s="1" customFormat="1" ht="19.7" customHeight="1" x14ac:dyDescent="0.2">
      <c r="A127" s="2" t="s">
        <v>29</v>
      </c>
      <c r="B127" s="2" t="s">
        <v>95</v>
      </c>
      <c r="C127" s="15">
        <v>4520010029</v>
      </c>
      <c r="D127" s="10" t="s">
        <v>266</v>
      </c>
      <c r="E127" s="16" t="s">
        <v>170</v>
      </c>
      <c r="F127" s="10" t="s">
        <v>171</v>
      </c>
      <c r="H127" s="3"/>
      <c r="I127" s="3"/>
      <c r="J127" s="3"/>
      <c r="K127" s="4"/>
      <c r="M127" s="3">
        <v>100</v>
      </c>
      <c r="N127" s="3">
        <v>700</v>
      </c>
      <c r="O127" s="5">
        <v>-600</v>
      </c>
      <c r="P127" s="4">
        <v>-0.85714285714285698</v>
      </c>
    </row>
    <row r="128" spans="1:16" s="1" customFormat="1" ht="19.7" customHeight="1" x14ac:dyDescent="0.2">
      <c r="A128" s="2" t="s">
        <v>29</v>
      </c>
      <c r="B128" s="2" t="s">
        <v>95</v>
      </c>
      <c r="C128" s="15">
        <v>4520010030</v>
      </c>
      <c r="D128" s="10" t="s">
        <v>267</v>
      </c>
      <c r="E128" s="16" t="s">
        <v>141</v>
      </c>
      <c r="F128" s="10" t="s">
        <v>142</v>
      </c>
      <c r="H128" s="3"/>
      <c r="I128" s="3"/>
      <c r="J128" s="3"/>
      <c r="K128" s="4"/>
      <c r="M128" s="3"/>
      <c r="N128" s="3">
        <v>33.31</v>
      </c>
      <c r="O128" s="5">
        <v>-33.31</v>
      </c>
      <c r="P128" s="4">
        <v>-1</v>
      </c>
    </row>
    <row r="129" spans="1:16" s="1" customFormat="1" ht="19.7" customHeight="1" x14ac:dyDescent="0.2">
      <c r="A129" s="2" t="s">
        <v>29</v>
      </c>
      <c r="B129" s="2" t="s">
        <v>95</v>
      </c>
      <c r="C129" s="15">
        <v>4520010038</v>
      </c>
      <c r="D129" s="10" t="s">
        <v>268</v>
      </c>
      <c r="E129" s="16" t="s">
        <v>178</v>
      </c>
      <c r="F129" s="10" t="s">
        <v>179</v>
      </c>
      <c r="H129" s="3"/>
      <c r="I129" s="3">
        <v>369.31</v>
      </c>
      <c r="J129" s="5">
        <v>-369.31</v>
      </c>
      <c r="K129" s="4">
        <v>-1</v>
      </c>
      <c r="M129" s="3">
        <v>2522.2600000000002</v>
      </c>
      <c r="N129" s="3">
        <v>4660.9399999999996</v>
      </c>
      <c r="O129" s="5">
        <v>-2138.6799999999998</v>
      </c>
      <c r="P129" s="4">
        <v>-0.45885164795084299</v>
      </c>
    </row>
    <row r="130" spans="1:16" s="1" customFormat="1" ht="19.7" customHeight="1" x14ac:dyDescent="0.2">
      <c r="A130" s="53"/>
      <c r="B130" s="53"/>
      <c r="C130" s="54"/>
      <c r="D130" s="13"/>
      <c r="E130" s="54"/>
      <c r="F130" s="6" t="s">
        <v>357</v>
      </c>
      <c r="G130" s="7"/>
      <c r="H130" s="8">
        <v>84882.23</v>
      </c>
      <c r="I130" s="8">
        <v>7481.76</v>
      </c>
      <c r="J130" s="8">
        <v>77400.47</v>
      </c>
      <c r="K130" s="9">
        <v>10.345222247171799</v>
      </c>
      <c r="L130" s="7"/>
      <c r="M130" s="8">
        <v>972449.47</v>
      </c>
      <c r="N130" s="8">
        <v>736842.47</v>
      </c>
      <c r="O130" s="8">
        <v>235607</v>
      </c>
      <c r="P130" s="9">
        <v>0.31975219886551898</v>
      </c>
    </row>
    <row r="131" spans="1:16" s="1" customFormat="1" ht="11.1" customHeight="1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</row>
    <row r="132" spans="1:16" s="1" customFormat="1" ht="19.7" customHeight="1" x14ac:dyDescent="0.2">
      <c r="A132" s="2" t="s">
        <v>29</v>
      </c>
      <c r="B132" s="2" t="s">
        <v>96</v>
      </c>
      <c r="C132" s="15">
        <v>4890450000</v>
      </c>
      <c r="D132" s="10" t="s">
        <v>269</v>
      </c>
      <c r="E132" s="16" t="s">
        <v>141</v>
      </c>
      <c r="F132" s="10" t="s">
        <v>142</v>
      </c>
      <c r="H132" s="3">
        <v>3434</v>
      </c>
      <c r="I132" s="3"/>
      <c r="J132" s="3">
        <v>3434</v>
      </c>
      <c r="K132" s="4"/>
      <c r="M132" s="3">
        <v>3434</v>
      </c>
      <c r="N132" s="5">
        <v>-66415.37</v>
      </c>
      <c r="O132" s="3">
        <v>69849.37</v>
      </c>
      <c r="P132" s="4">
        <v>-1.05170489903165</v>
      </c>
    </row>
    <row r="133" spans="1:16" s="1" customFormat="1" ht="19.7" customHeight="1" x14ac:dyDescent="0.2">
      <c r="A133" s="2" t="s">
        <v>29</v>
      </c>
      <c r="B133" s="2" t="s">
        <v>96</v>
      </c>
      <c r="C133" s="15">
        <v>4890450000</v>
      </c>
      <c r="D133" s="10" t="s">
        <v>269</v>
      </c>
      <c r="E133" s="16" t="s">
        <v>170</v>
      </c>
      <c r="F133" s="10" t="s">
        <v>171</v>
      </c>
      <c r="H133" s="3"/>
      <c r="I133" s="3">
        <v>40</v>
      </c>
      <c r="J133" s="5">
        <v>-40</v>
      </c>
      <c r="K133" s="4">
        <v>-1</v>
      </c>
      <c r="M133" s="3">
        <v>38</v>
      </c>
      <c r="N133" s="3">
        <v>12957.01</v>
      </c>
      <c r="O133" s="5">
        <v>-12919.01</v>
      </c>
      <c r="P133" s="4">
        <v>-0.99706722461432096</v>
      </c>
    </row>
    <row r="134" spans="1:16" s="1" customFormat="1" ht="19.7" customHeight="1" x14ac:dyDescent="0.2">
      <c r="A134" s="2" t="s">
        <v>29</v>
      </c>
      <c r="B134" s="2" t="s">
        <v>96</v>
      </c>
      <c r="C134" s="15">
        <v>4890450000</v>
      </c>
      <c r="D134" s="10" t="s">
        <v>269</v>
      </c>
      <c r="E134" s="16" t="s">
        <v>135</v>
      </c>
      <c r="F134" s="10" t="s">
        <v>136</v>
      </c>
      <c r="H134" s="3">
        <v>1200.98</v>
      </c>
      <c r="I134" s="3">
        <v>150</v>
      </c>
      <c r="J134" s="3">
        <v>1050.98</v>
      </c>
      <c r="K134" s="4">
        <v>7.0065333333333299</v>
      </c>
      <c r="M134" s="3">
        <v>36751.300000000003</v>
      </c>
      <c r="N134" s="3">
        <v>2831.2</v>
      </c>
      <c r="O134" s="3">
        <v>33920.1</v>
      </c>
      <c r="P134" s="4">
        <v>11.9808208533484</v>
      </c>
    </row>
    <row r="135" spans="1:16" s="1" customFormat="1" ht="19.7" customHeight="1" x14ac:dyDescent="0.2">
      <c r="A135" s="53"/>
      <c r="B135" s="53"/>
      <c r="C135" s="54"/>
      <c r="D135" s="13"/>
      <c r="E135" s="54"/>
      <c r="F135" s="6" t="s">
        <v>358</v>
      </c>
      <c r="G135" s="7"/>
      <c r="H135" s="8">
        <v>4634.9799999999996</v>
      </c>
      <c r="I135" s="8">
        <v>190</v>
      </c>
      <c r="J135" s="8">
        <v>4444.9799999999996</v>
      </c>
      <c r="K135" s="9">
        <v>23.394631578947401</v>
      </c>
      <c r="L135" s="7"/>
      <c r="M135" s="8">
        <v>40223.300000000003</v>
      </c>
      <c r="N135" s="12">
        <v>-50627.16</v>
      </c>
      <c r="O135" s="8">
        <v>90850.46</v>
      </c>
      <c r="P135" s="9">
        <v>-1.7945004223029699</v>
      </c>
    </row>
    <row r="136" spans="1:16" s="1" customFormat="1" ht="11.1" customHeight="1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</row>
    <row r="137" spans="1:16" s="1" customFormat="1" ht="19.7" customHeight="1" x14ac:dyDescent="0.2">
      <c r="A137" s="2" t="s">
        <v>29</v>
      </c>
      <c r="B137" s="2" t="s">
        <v>103</v>
      </c>
      <c r="C137" s="15">
        <v>4060130000</v>
      </c>
      <c r="D137" s="10" t="s">
        <v>279</v>
      </c>
      <c r="E137" s="16" t="s">
        <v>135</v>
      </c>
      <c r="F137" s="10" t="s">
        <v>136</v>
      </c>
      <c r="H137" s="3">
        <v>1.45519152283669E-11</v>
      </c>
      <c r="I137" s="5">
        <v>-4.5474735088646404E-12</v>
      </c>
      <c r="J137" s="3">
        <v>1.9099388737231499E-11</v>
      </c>
      <c r="K137" s="4">
        <v>-4.2</v>
      </c>
      <c r="M137" s="3">
        <v>6.8394001573324203E-10</v>
      </c>
      <c r="N137" s="3">
        <v>3.20869730785489E-9</v>
      </c>
      <c r="O137" s="5">
        <v>-2.52475729212165E-9</v>
      </c>
      <c r="P137" s="4">
        <v>-0.786848072562358</v>
      </c>
    </row>
    <row r="138" spans="1:16" s="1" customFormat="1" ht="19.7" customHeight="1" x14ac:dyDescent="0.2">
      <c r="A138" s="2" t="s">
        <v>29</v>
      </c>
      <c r="B138" s="2" t="s">
        <v>103</v>
      </c>
      <c r="C138" s="15">
        <v>4110020006</v>
      </c>
      <c r="D138" s="10" t="s">
        <v>280</v>
      </c>
      <c r="E138" s="16" t="s">
        <v>166</v>
      </c>
      <c r="F138" s="10" t="s">
        <v>167</v>
      </c>
      <c r="H138" s="3"/>
      <c r="I138" s="3">
        <v>30</v>
      </c>
      <c r="J138" s="5">
        <v>-30</v>
      </c>
      <c r="K138" s="4">
        <v>-1</v>
      </c>
      <c r="M138" s="3">
        <v>90</v>
      </c>
      <c r="N138" s="3">
        <v>30</v>
      </c>
      <c r="O138" s="3">
        <v>60</v>
      </c>
      <c r="P138" s="4">
        <v>2</v>
      </c>
    </row>
    <row r="139" spans="1:16" s="1" customFormat="1" ht="19.7" customHeight="1" x14ac:dyDescent="0.2">
      <c r="A139" s="2" t="s">
        <v>29</v>
      </c>
      <c r="B139" s="2" t="s">
        <v>103</v>
      </c>
      <c r="C139" s="15">
        <v>4110020006</v>
      </c>
      <c r="D139" s="10" t="s">
        <v>280</v>
      </c>
      <c r="E139" s="16" t="s">
        <v>152</v>
      </c>
      <c r="F139" s="10" t="s">
        <v>153</v>
      </c>
      <c r="H139" s="3"/>
      <c r="I139" s="3">
        <v>105</v>
      </c>
      <c r="J139" s="5">
        <v>-105</v>
      </c>
      <c r="K139" s="4">
        <v>-1</v>
      </c>
      <c r="M139" s="3"/>
      <c r="N139" s="3">
        <v>105</v>
      </c>
      <c r="O139" s="5">
        <v>-105</v>
      </c>
      <c r="P139" s="4">
        <v>-1</v>
      </c>
    </row>
    <row r="140" spans="1:16" s="1" customFormat="1" ht="19.7" customHeight="1" x14ac:dyDescent="0.2">
      <c r="A140" s="2" t="s">
        <v>29</v>
      </c>
      <c r="B140" s="2" t="s">
        <v>103</v>
      </c>
      <c r="C140" s="15">
        <v>4110190001</v>
      </c>
      <c r="D140" s="10" t="s">
        <v>281</v>
      </c>
      <c r="E140" s="16" t="s">
        <v>178</v>
      </c>
      <c r="F140" s="10" t="s">
        <v>179</v>
      </c>
      <c r="H140" s="3"/>
      <c r="I140" s="3">
        <v>3000</v>
      </c>
      <c r="J140" s="5">
        <v>-3000</v>
      </c>
      <c r="K140" s="4">
        <v>-1</v>
      </c>
      <c r="M140" s="3"/>
      <c r="N140" s="3">
        <v>116500</v>
      </c>
      <c r="O140" s="5">
        <v>-116500</v>
      </c>
      <c r="P140" s="4">
        <v>-1</v>
      </c>
    </row>
    <row r="141" spans="1:16" s="1" customFormat="1" ht="19.7" customHeight="1" x14ac:dyDescent="0.2">
      <c r="A141" s="2" t="s">
        <v>29</v>
      </c>
      <c r="B141" s="2" t="s">
        <v>103</v>
      </c>
      <c r="C141" s="15">
        <v>4110250000</v>
      </c>
      <c r="D141" s="10" t="s">
        <v>282</v>
      </c>
      <c r="E141" s="16" t="s">
        <v>164</v>
      </c>
      <c r="F141" s="10" t="s">
        <v>165</v>
      </c>
      <c r="H141" s="3">
        <v>4800</v>
      </c>
      <c r="I141" s="3">
        <v>7000</v>
      </c>
      <c r="J141" s="5">
        <v>-2200</v>
      </c>
      <c r="K141" s="4">
        <v>-0.314285714285714</v>
      </c>
      <c r="M141" s="3">
        <v>10700</v>
      </c>
      <c r="N141" s="3">
        <v>14800</v>
      </c>
      <c r="O141" s="5">
        <v>-4100</v>
      </c>
      <c r="P141" s="4">
        <v>-0.27702702702702697</v>
      </c>
    </row>
    <row r="142" spans="1:16" s="1" customFormat="1" ht="19.7" customHeight="1" x14ac:dyDescent="0.2">
      <c r="A142" s="2" t="s">
        <v>29</v>
      </c>
      <c r="B142" s="2" t="s">
        <v>103</v>
      </c>
      <c r="C142" s="15">
        <v>4110270000</v>
      </c>
      <c r="D142" s="10" t="s">
        <v>283</v>
      </c>
      <c r="E142" s="16" t="s">
        <v>164</v>
      </c>
      <c r="F142" s="10" t="s">
        <v>165</v>
      </c>
      <c r="H142" s="3">
        <v>400</v>
      </c>
      <c r="I142" s="3">
        <v>900</v>
      </c>
      <c r="J142" s="5">
        <v>-500</v>
      </c>
      <c r="K142" s="4">
        <v>-0.55555555555555602</v>
      </c>
      <c r="M142" s="3">
        <v>3100</v>
      </c>
      <c r="N142" s="3">
        <v>3000</v>
      </c>
      <c r="O142" s="3">
        <v>100</v>
      </c>
      <c r="P142" s="4">
        <v>3.3333333333333298E-2</v>
      </c>
    </row>
    <row r="143" spans="1:16" s="1" customFormat="1" ht="19.7" customHeight="1" x14ac:dyDescent="0.2">
      <c r="A143" s="2" t="s">
        <v>29</v>
      </c>
      <c r="B143" s="2" t="s">
        <v>103</v>
      </c>
      <c r="C143" s="15">
        <v>4110280000</v>
      </c>
      <c r="D143" s="10" t="s">
        <v>284</v>
      </c>
      <c r="E143" s="16" t="s">
        <v>164</v>
      </c>
      <c r="F143" s="10" t="s">
        <v>165</v>
      </c>
      <c r="H143" s="3">
        <v>220</v>
      </c>
      <c r="I143" s="3">
        <v>220</v>
      </c>
      <c r="J143" s="3">
        <v>0</v>
      </c>
      <c r="K143" s="4">
        <v>0</v>
      </c>
      <c r="M143" s="3">
        <v>440</v>
      </c>
      <c r="N143" s="3">
        <v>990</v>
      </c>
      <c r="O143" s="5">
        <v>-550</v>
      </c>
      <c r="P143" s="4">
        <v>-0.55555555555555602</v>
      </c>
    </row>
    <row r="144" spans="1:16" s="1" customFormat="1" ht="19.7" customHeight="1" x14ac:dyDescent="0.2">
      <c r="A144" s="2" t="s">
        <v>29</v>
      </c>
      <c r="B144" s="2" t="s">
        <v>103</v>
      </c>
      <c r="C144" s="15">
        <v>4140070001</v>
      </c>
      <c r="D144" s="10" t="s">
        <v>285</v>
      </c>
      <c r="E144" s="16" t="s">
        <v>155</v>
      </c>
      <c r="F144" s="10" t="s">
        <v>156</v>
      </c>
      <c r="H144" s="3"/>
      <c r="I144" s="3"/>
      <c r="J144" s="3"/>
      <c r="K144" s="4"/>
      <c r="M144" s="5">
        <v>-152.5</v>
      </c>
      <c r="N144" s="3"/>
      <c r="O144" s="5">
        <v>-152.5</v>
      </c>
      <c r="P144" s="4"/>
    </row>
    <row r="145" spans="1:16" s="1" customFormat="1" ht="19.7" customHeight="1" x14ac:dyDescent="0.2">
      <c r="A145" s="2" t="s">
        <v>29</v>
      </c>
      <c r="B145" s="2" t="s">
        <v>103</v>
      </c>
      <c r="C145" s="15">
        <v>4140070011</v>
      </c>
      <c r="D145" s="10" t="s">
        <v>286</v>
      </c>
      <c r="E145" s="16" t="s">
        <v>141</v>
      </c>
      <c r="F145" s="10" t="s">
        <v>142</v>
      </c>
      <c r="H145" s="3"/>
      <c r="I145" s="3">
        <v>2800</v>
      </c>
      <c r="J145" s="5">
        <v>-2800</v>
      </c>
      <c r="K145" s="4">
        <v>-1</v>
      </c>
      <c r="M145" s="3">
        <v>0</v>
      </c>
      <c r="N145" s="3">
        <v>25800</v>
      </c>
      <c r="O145" s="5">
        <v>-25800</v>
      </c>
      <c r="P145" s="4">
        <v>-1</v>
      </c>
    </row>
    <row r="146" spans="1:16" s="1" customFormat="1" ht="19.7" customHeight="1" x14ac:dyDescent="0.2">
      <c r="A146" s="2" t="s">
        <v>29</v>
      </c>
      <c r="B146" s="2" t="s">
        <v>103</v>
      </c>
      <c r="C146" s="15">
        <v>4140070011</v>
      </c>
      <c r="D146" s="10" t="s">
        <v>286</v>
      </c>
      <c r="E146" s="16" t="s">
        <v>155</v>
      </c>
      <c r="F146" s="10" t="s">
        <v>156</v>
      </c>
      <c r="H146" s="3">
        <v>2900</v>
      </c>
      <c r="I146" s="3"/>
      <c r="J146" s="3">
        <v>2900</v>
      </c>
      <c r="K146" s="4"/>
      <c r="M146" s="3">
        <v>17850</v>
      </c>
      <c r="N146" s="3"/>
      <c r="O146" s="3">
        <v>17850</v>
      </c>
      <c r="P146" s="4"/>
    </row>
    <row r="147" spans="1:16" s="1" customFormat="1" ht="19.7" customHeight="1" x14ac:dyDescent="0.2">
      <c r="A147" s="2" t="s">
        <v>29</v>
      </c>
      <c r="B147" s="2" t="s">
        <v>103</v>
      </c>
      <c r="C147" s="15">
        <v>4140250000</v>
      </c>
      <c r="D147" s="10" t="s">
        <v>287</v>
      </c>
      <c r="E147" s="16" t="s">
        <v>141</v>
      </c>
      <c r="F147" s="10" t="s">
        <v>142</v>
      </c>
      <c r="H147" s="3"/>
      <c r="I147" s="3">
        <v>9075</v>
      </c>
      <c r="J147" s="5">
        <v>-9075</v>
      </c>
      <c r="K147" s="4">
        <v>-1</v>
      </c>
      <c r="M147" s="3">
        <v>0</v>
      </c>
      <c r="N147" s="3">
        <v>188850</v>
      </c>
      <c r="O147" s="5">
        <v>-188850</v>
      </c>
      <c r="P147" s="4">
        <v>-1</v>
      </c>
    </row>
    <row r="148" spans="1:16" s="1" customFormat="1" ht="19.7" customHeight="1" x14ac:dyDescent="0.2">
      <c r="A148" s="2" t="s">
        <v>29</v>
      </c>
      <c r="B148" s="2" t="s">
        <v>103</v>
      </c>
      <c r="C148" s="15">
        <v>4140250000</v>
      </c>
      <c r="D148" s="10" t="s">
        <v>287</v>
      </c>
      <c r="E148" s="16" t="s">
        <v>155</v>
      </c>
      <c r="F148" s="10" t="s">
        <v>156</v>
      </c>
      <c r="H148" s="3">
        <v>10350</v>
      </c>
      <c r="I148" s="3"/>
      <c r="J148" s="3">
        <v>10350</v>
      </c>
      <c r="K148" s="4"/>
      <c r="M148" s="3">
        <v>94635.01</v>
      </c>
      <c r="N148" s="3"/>
      <c r="O148" s="3">
        <v>94635.01</v>
      </c>
      <c r="P148" s="4"/>
    </row>
    <row r="149" spans="1:16" s="1" customFormat="1" ht="19.7" customHeight="1" x14ac:dyDescent="0.2">
      <c r="A149" s="2" t="s">
        <v>29</v>
      </c>
      <c r="B149" s="2" t="s">
        <v>103</v>
      </c>
      <c r="C149" s="15">
        <v>4150260000</v>
      </c>
      <c r="D149" s="10" t="s">
        <v>288</v>
      </c>
      <c r="E149" s="16" t="s">
        <v>161</v>
      </c>
      <c r="F149" s="10" t="s">
        <v>162</v>
      </c>
      <c r="H149" s="3">
        <v>100</v>
      </c>
      <c r="I149" s="3">
        <v>200</v>
      </c>
      <c r="J149" s="5">
        <v>-100</v>
      </c>
      <c r="K149" s="4">
        <v>-0.5</v>
      </c>
      <c r="M149" s="3">
        <v>1000</v>
      </c>
      <c r="N149" s="3">
        <v>750</v>
      </c>
      <c r="O149" s="3">
        <v>250</v>
      </c>
      <c r="P149" s="4">
        <v>0.33333333333333298</v>
      </c>
    </row>
    <row r="150" spans="1:16" s="1" customFormat="1" ht="19.7" customHeight="1" x14ac:dyDescent="0.2">
      <c r="A150" s="2" t="s">
        <v>29</v>
      </c>
      <c r="B150" s="2" t="s">
        <v>103</v>
      </c>
      <c r="C150" s="15">
        <v>4160020000</v>
      </c>
      <c r="D150" s="10" t="s">
        <v>289</v>
      </c>
      <c r="E150" s="16" t="s">
        <v>168</v>
      </c>
      <c r="F150" s="10" t="s">
        <v>169</v>
      </c>
      <c r="H150" s="3">
        <v>1800</v>
      </c>
      <c r="I150" s="3"/>
      <c r="J150" s="3">
        <v>1800</v>
      </c>
      <c r="K150" s="4"/>
      <c r="M150" s="3">
        <v>27800</v>
      </c>
      <c r="N150" s="3">
        <v>11800</v>
      </c>
      <c r="O150" s="3">
        <v>16000</v>
      </c>
      <c r="P150" s="4">
        <v>1.35593220338983</v>
      </c>
    </row>
    <row r="151" spans="1:16" s="1" customFormat="1" ht="19.7" customHeight="1" x14ac:dyDescent="0.2">
      <c r="A151" s="2" t="s">
        <v>29</v>
      </c>
      <c r="B151" s="2" t="s">
        <v>103</v>
      </c>
      <c r="C151" s="15">
        <v>4160330000</v>
      </c>
      <c r="D151" s="10" t="s">
        <v>290</v>
      </c>
      <c r="E151" s="16" t="s">
        <v>152</v>
      </c>
      <c r="F151" s="10" t="s">
        <v>153</v>
      </c>
      <c r="H151" s="3">
        <v>3600</v>
      </c>
      <c r="I151" s="3">
        <v>4750</v>
      </c>
      <c r="J151" s="5">
        <v>-1150</v>
      </c>
      <c r="K151" s="4">
        <v>-0.24210526315789499</v>
      </c>
      <c r="M151" s="3">
        <v>36800</v>
      </c>
      <c r="N151" s="3">
        <v>34500</v>
      </c>
      <c r="O151" s="3">
        <v>2300</v>
      </c>
      <c r="P151" s="4">
        <v>6.6666666666666693E-2</v>
      </c>
    </row>
    <row r="152" spans="1:16" s="1" customFormat="1" ht="19.7" customHeight="1" x14ac:dyDescent="0.2">
      <c r="A152" s="2" t="s">
        <v>29</v>
      </c>
      <c r="B152" s="2" t="s">
        <v>103</v>
      </c>
      <c r="C152" s="15">
        <v>4220020000</v>
      </c>
      <c r="D152" s="10" t="s">
        <v>291</v>
      </c>
      <c r="E152" s="16" t="s">
        <v>178</v>
      </c>
      <c r="F152" s="10" t="s">
        <v>179</v>
      </c>
      <c r="H152" s="3"/>
      <c r="I152" s="3"/>
      <c r="J152" s="3"/>
      <c r="K152" s="4"/>
      <c r="M152" s="3">
        <v>2917.93</v>
      </c>
      <c r="N152" s="3">
        <v>216136.36</v>
      </c>
      <c r="O152" s="5">
        <v>-213218.43</v>
      </c>
      <c r="P152" s="4">
        <v>-0.98649958757517697</v>
      </c>
    </row>
    <row r="153" spans="1:16" s="1" customFormat="1" ht="19.7" customHeight="1" x14ac:dyDescent="0.2">
      <c r="A153" s="2" t="s">
        <v>29</v>
      </c>
      <c r="B153" s="2" t="s">
        <v>103</v>
      </c>
      <c r="C153" s="15">
        <v>4220050000</v>
      </c>
      <c r="D153" s="10" t="s">
        <v>292</v>
      </c>
      <c r="E153" s="16" t="s">
        <v>164</v>
      </c>
      <c r="F153" s="10" t="s">
        <v>165</v>
      </c>
      <c r="H153" s="3">
        <v>59670</v>
      </c>
      <c r="I153" s="3">
        <v>96250</v>
      </c>
      <c r="J153" s="5">
        <v>-36580</v>
      </c>
      <c r="K153" s="4">
        <v>-0.38005194805194797</v>
      </c>
      <c r="M153" s="3">
        <v>467785</v>
      </c>
      <c r="N153" s="3">
        <v>234115.01</v>
      </c>
      <c r="O153" s="3">
        <v>233669.99</v>
      </c>
      <c r="P153" s="4">
        <v>0.99809913939307005</v>
      </c>
    </row>
    <row r="154" spans="1:16" s="1" customFormat="1" ht="19.7" customHeight="1" x14ac:dyDescent="0.2">
      <c r="A154" s="2" t="s">
        <v>29</v>
      </c>
      <c r="B154" s="2" t="s">
        <v>103</v>
      </c>
      <c r="C154" s="15">
        <v>4221010000</v>
      </c>
      <c r="D154" s="10" t="s">
        <v>293</v>
      </c>
      <c r="E154" s="16" t="s">
        <v>141</v>
      </c>
      <c r="F154" s="10" t="s">
        <v>142</v>
      </c>
      <c r="H154" s="3"/>
      <c r="I154" s="3">
        <v>3400</v>
      </c>
      <c r="J154" s="5">
        <v>-3400</v>
      </c>
      <c r="K154" s="4">
        <v>-1</v>
      </c>
      <c r="M154" s="3"/>
      <c r="N154" s="3">
        <v>28960</v>
      </c>
      <c r="O154" s="5">
        <v>-28960</v>
      </c>
      <c r="P154" s="4">
        <v>-1</v>
      </c>
    </row>
    <row r="155" spans="1:16" s="1" customFormat="1" ht="19.7" customHeight="1" x14ac:dyDescent="0.2">
      <c r="A155" s="2" t="s">
        <v>29</v>
      </c>
      <c r="B155" s="2" t="s">
        <v>103</v>
      </c>
      <c r="C155" s="15">
        <v>4221010000</v>
      </c>
      <c r="D155" s="10" t="s">
        <v>293</v>
      </c>
      <c r="E155" s="16" t="s">
        <v>155</v>
      </c>
      <c r="F155" s="10" t="s">
        <v>156</v>
      </c>
      <c r="H155" s="3">
        <v>680</v>
      </c>
      <c r="I155" s="3"/>
      <c r="J155" s="3">
        <v>680</v>
      </c>
      <c r="K155" s="4"/>
      <c r="M155" s="3">
        <v>11675</v>
      </c>
      <c r="N155" s="3"/>
      <c r="O155" s="3">
        <v>11675</v>
      </c>
      <c r="P155" s="4"/>
    </row>
    <row r="156" spans="1:16" s="1" customFormat="1" ht="19.7" customHeight="1" x14ac:dyDescent="0.2">
      <c r="A156" s="2" t="s">
        <v>29</v>
      </c>
      <c r="B156" s="2" t="s">
        <v>103</v>
      </c>
      <c r="C156" s="15">
        <v>4221040000</v>
      </c>
      <c r="D156" s="10" t="s">
        <v>294</v>
      </c>
      <c r="E156" s="16" t="s">
        <v>141</v>
      </c>
      <c r="F156" s="10" t="s">
        <v>142</v>
      </c>
      <c r="H156" s="3"/>
      <c r="I156" s="3"/>
      <c r="J156" s="3"/>
      <c r="K156" s="4"/>
      <c r="M156" s="3"/>
      <c r="N156" s="3">
        <v>9000</v>
      </c>
      <c r="O156" s="5">
        <v>-9000</v>
      </c>
      <c r="P156" s="4">
        <v>-1</v>
      </c>
    </row>
    <row r="157" spans="1:16" s="1" customFormat="1" ht="19.7" customHeight="1" x14ac:dyDescent="0.2">
      <c r="A157" s="2" t="s">
        <v>29</v>
      </c>
      <c r="B157" s="2" t="s">
        <v>103</v>
      </c>
      <c r="C157" s="15">
        <v>4221040001</v>
      </c>
      <c r="D157" s="10" t="s">
        <v>295</v>
      </c>
      <c r="E157" s="16" t="s">
        <v>178</v>
      </c>
      <c r="F157" s="10" t="s">
        <v>179</v>
      </c>
      <c r="H157" s="3">
        <v>1750</v>
      </c>
      <c r="I157" s="3">
        <v>1250</v>
      </c>
      <c r="J157" s="3">
        <v>500</v>
      </c>
      <c r="K157" s="4">
        <v>0.4</v>
      </c>
      <c r="M157" s="3">
        <v>15550</v>
      </c>
      <c r="N157" s="3">
        <v>5000</v>
      </c>
      <c r="O157" s="3">
        <v>10550</v>
      </c>
      <c r="P157" s="4">
        <v>2.11</v>
      </c>
    </row>
    <row r="158" spans="1:16" s="1" customFormat="1" ht="19.7" customHeight="1" x14ac:dyDescent="0.2">
      <c r="A158" s="2" t="s">
        <v>29</v>
      </c>
      <c r="B158" s="2" t="s">
        <v>103</v>
      </c>
      <c r="C158" s="15">
        <v>4221060000</v>
      </c>
      <c r="D158" s="10" t="s">
        <v>296</v>
      </c>
      <c r="E158" s="16" t="s">
        <v>141</v>
      </c>
      <c r="F158" s="10" t="s">
        <v>142</v>
      </c>
      <c r="H158" s="3"/>
      <c r="I158" s="3"/>
      <c r="J158" s="3"/>
      <c r="K158" s="4"/>
      <c r="M158" s="3"/>
      <c r="N158" s="3">
        <v>21470</v>
      </c>
      <c r="O158" s="5">
        <v>-21470</v>
      </c>
      <c r="P158" s="4">
        <v>-1</v>
      </c>
    </row>
    <row r="159" spans="1:16" s="1" customFormat="1" ht="19.7" customHeight="1" x14ac:dyDescent="0.2">
      <c r="A159" s="2" t="s">
        <v>29</v>
      </c>
      <c r="B159" s="2" t="s">
        <v>103</v>
      </c>
      <c r="C159" s="15">
        <v>4221060000</v>
      </c>
      <c r="D159" s="10" t="s">
        <v>296</v>
      </c>
      <c r="E159" s="16" t="s">
        <v>155</v>
      </c>
      <c r="F159" s="10" t="s">
        <v>156</v>
      </c>
      <c r="H159" s="3">
        <v>24000</v>
      </c>
      <c r="I159" s="3"/>
      <c r="J159" s="3">
        <v>24000</v>
      </c>
      <c r="K159" s="4"/>
      <c r="M159" s="3">
        <v>31000</v>
      </c>
      <c r="N159" s="3"/>
      <c r="O159" s="3">
        <v>31000</v>
      </c>
      <c r="P159" s="4"/>
    </row>
    <row r="160" spans="1:16" s="1" customFormat="1" ht="19.7" customHeight="1" x14ac:dyDescent="0.2">
      <c r="A160" s="2" t="s">
        <v>29</v>
      </c>
      <c r="B160" s="2" t="s">
        <v>103</v>
      </c>
      <c r="C160" s="15">
        <v>4221090000</v>
      </c>
      <c r="D160" s="10" t="s">
        <v>297</v>
      </c>
      <c r="E160" s="16" t="s">
        <v>141</v>
      </c>
      <c r="F160" s="10" t="s">
        <v>142</v>
      </c>
      <c r="H160" s="3"/>
      <c r="I160" s="3">
        <v>8000</v>
      </c>
      <c r="J160" s="5">
        <v>-8000</v>
      </c>
      <c r="K160" s="4">
        <v>-1</v>
      </c>
      <c r="M160" s="3"/>
      <c r="N160" s="3">
        <v>8000</v>
      </c>
      <c r="O160" s="5">
        <v>-8000</v>
      </c>
      <c r="P160" s="4">
        <v>-1</v>
      </c>
    </row>
    <row r="161" spans="1:16" s="1" customFormat="1" ht="19.7" customHeight="1" x14ac:dyDescent="0.2">
      <c r="A161" s="2" t="s">
        <v>29</v>
      </c>
      <c r="B161" s="2" t="s">
        <v>103</v>
      </c>
      <c r="C161" s="15">
        <v>4221090000</v>
      </c>
      <c r="D161" s="10" t="s">
        <v>297</v>
      </c>
      <c r="E161" s="16" t="s">
        <v>155</v>
      </c>
      <c r="F161" s="10" t="s">
        <v>156</v>
      </c>
      <c r="H161" s="3"/>
      <c r="I161" s="3"/>
      <c r="J161" s="3"/>
      <c r="K161" s="4"/>
      <c r="M161" s="3">
        <v>29000</v>
      </c>
      <c r="N161" s="3"/>
      <c r="O161" s="3">
        <v>29000</v>
      </c>
      <c r="P161" s="4"/>
    </row>
    <row r="162" spans="1:16" s="1" customFormat="1" ht="19.7" customHeight="1" x14ac:dyDescent="0.2">
      <c r="A162" s="2" t="s">
        <v>29</v>
      </c>
      <c r="B162" s="2" t="s">
        <v>103</v>
      </c>
      <c r="C162" s="15">
        <v>4223050000</v>
      </c>
      <c r="D162" s="10" t="s">
        <v>298</v>
      </c>
      <c r="E162" s="16" t="s">
        <v>152</v>
      </c>
      <c r="F162" s="10" t="s">
        <v>153</v>
      </c>
      <c r="H162" s="3">
        <v>12347.5</v>
      </c>
      <c r="I162" s="3">
        <v>200</v>
      </c>
      <c r="J162" s="3">
        <v>12147.5</v>
      </c>
      <c r="K162" s="4">
        <v>60.737499999999997</v>
      </c>
      <c r="M162" s="3">
        <v>152334.98000000001</v>
      </c>
      <c r="N162" s="3">
        <v>39965</v>
      </c>
      <c r="O162" s="3">
        <v>112369.98</v>
      </c>
      <c r="P162" s="4">
        <v>2.8117097460277698</v>
      </c>
    </row>
    <row r="163" spans="1:16" s="1" customFormat="1" ht="19.7" customHeight="1" x14ac:dyDescent="0.2">
      <c r="A163" s="2" t="s">
        <v>29</v>
      </c>
      <c r="B163" s="2" t="s">
        <v>103</v>
      </c>
      <c r="C163" s="15">
        <v>4223060000</v>
      </c>
      <c r="D163" s="10" t="s">
        <v>299</v>
      </c>
      <c r="E163" s="16" t="s">
        <v>152</v>
      </c>
      <c r="F163" s="10" t="s">
        <v>153</v>
      </c>
      <c r="H163" s="3"/>
      <c r="I163" s="3"/>
      <c r="J163" s="3"/>
      <c r="K163" s="4"/>
      <c r="M163" s="3">
        <v>30</v>
      </c>
      <c r="N163" s="3"/>
      <c r="O163" s="3">
        <v>30</v>
      </c>
      <c r="P163" s="4"/>
    </row>
    <row r="164" spans="1:16" s="1" customFormat="1" ht="19.7" customHeight="1" x14ac:dyDescent="0.2">
      <c r="A164" s="2" t="s">
        <v>29</v>
      </c>
      <c r="B164" s="2" t="s">
        <v>103</v>
      </c>
      <c r="C164" s="15">
        <v>4223080000</v>
      </c>
      <c r="D164" s="10" t="s">
        <v>300</v>
      </c>
      <c r="E164" s="16" t="s">
        <v>184</v>
      </c>
      <c r="F164" s="10" t="s">
        <v>185</v>
      </c>
      <c r="H164" s="3">
        <v>78</v>
      </c>
      <c r="I164" s="3">
        <v>2080.63</v>
      </c>
      <c r="J164" s="5">
        <v>-2002.63</v>
      </c>
      <c r="K164" s="4">
        <v>-0.96251135473390304</v>
      </c>
      <c r="M164" s="3">
        <v>2022</v>
      </c>
      <c r="N164" s="3">
        <v>14564.41</v>
      </c>
      <c r="O164" s="5">
        <v>-12542.41</v>
      </c>
      <c r="P164" s="4">
        <v>-0.86116842357500201</v>
      </c>
    </row>
    <row r="165" spans="1:16" s="1" customFormat="1" ht="19.7" customHeight="1" x14ac:dyDescent="0.2">
      <c r="A165" s="2" t="s">
        <v>29</v>
      </c>
      <c r="B165" s="2" t="s">
        <v>103</v>
      </c>
      <c r="C165" s="15">
        <v>4225010000</v>
      </c>
      <c r="D165" s="10" t="s">
        <v>301</v>
      </c>
      <c r="E165" s="16" t="s">
        <v>194</v>
      </c>
      <c r="F165" s="10" t="s">
        <v>195</v>
      </c>
      <c r="H165" s="3"/>
      <c r="I165" s="3"/>
      <c r="J165" s="3"/>
      <c r="K165" s="4"/>
      <c r="M165" s="3"/>
      <c r="N165" s="3">
        <v>0</v>
      </c>
      <c r="O165" s="3">
        <v>0</v>
      </c>
      <c r="P165" s="4" t="s">
        <v>121</v>
      </c>
    </row>
    <row r="166" spans="1:16" s="1" customFormat="1" ht="19.7" customHeight="1" x14ac:dyDescent="0.2">
      <c r="A166" s="2" t="s">
        <v>29</v>
      </c>
      <c r="B166" s="2" t="s">
        <v>103</v>
      </c>
      <c r="C166" s="15">
        <v>4225080000</v>
      </c>
      <c r="D166" s="10" t="s">
        <v>302</v>
      </c>
      <c r="E166" s="16" t="s">
        <v>176</v>
      </c>
      <c r="F166" s="10" t="s">
        <v>177</v>
      </c>
      <c r="H166" s="3">
        <v>2678.91</v>
      </c>
      <c r="I166" s="3">
        <v>2912.31</v>
      </c>
      <c r="J166" s="5">
        <v>-233.4</v>
      </c>
      <c r="K166" s="4">
        <v>-8.0142567240438001E-2</v>
      </c>
      <c r="M166" s="3">
        <v>18211.8</v>
      </c>
      <c r="N166" s="3">
        <v>17616.330000000002</v>
      </c>
      <c r="O166" s="3">
        <v>595.46999999999798</v>
      </c>
      <c r="P166" s="4">
        <v>3.3802159700686701E-2</v>
      </c>
    </row>
    <row r="167" spans="1:16" s="1" customFormat="1" ht="19.7" customHeight="1" x14ac:dyDescent="0.2">
      <c r="A167" s="2" t="s">
        <v>29</v>
      </c>
      <c r="B167" s="2" t="s">
        <v>103</v>
      </c>
      <c r="C167" s="15">
        <v>4225090000</v>
      </c>
      <c r="D167" s="10" t="s">
        <v>303</v>
      </c>
      <c r="E167" s="16" t="s">
        <v>176</v>
      </c>
      <c r="F167" s="10" t="s">
        <v>177</v>
      </c>
      <c r="H167" s="3">
        <v>893.11</v>
      </c>
      <c r="I167" s="3">
        <v>89.35</v>
      </c>
      <c r="J167" s="3">
        <v>803.76</v>
      </c>
      <c r="K167" s="4">
        <v>8.9956351426972603</v>
      </c>
      <c r="M167" s="3">
        <v>5666.94</v>
      </c>
      <c r="N167" s="3">
        <v>5193.62</v>
      </c>
      <c r="O167" s="3">
        <v>473.32</v>
      </c>
      <c r="P167" s="4">
        <v>9.1134892425706895E-2</v>
      </c>
    </row>
    <row r="168" spans="1:16" s="1" customFormat="1" ht="19.7" customHeight="1" x14ac:dyDescent="0.2">
      <c r="A168" s="2" t="s">
        <v>29</v>
      </c>
      <c r="B168" s="2" t="s">
        <v>103</v>
      </c>
      <c r="C168" s="15">
        <v>4226030000</v>
      </c>
      <c r="D168" s="10" t="s">
        <v>304</v>
      </c>
      <c r="E168" s="16" t="s">
        <v>141</v>
      </c>
      <c r="F168" s="10" t="s">
        <v>142</v>
      </c>
      <c r="H168" s="3"/>
      <c r="I168" s="3">
        <v>27925</v>
      </c>
      <c r="J168" s="5">
        <v>-27925</v>
      </c>
      <c r="K168" s="4">
        <v>-1</v>
      </c>
      <c r="M168" s="3">
        <v>400</v>
      </c>
      <c r="N168" s="3">
        <v>286318</v>
      </c>
      <c r="O168" s="5">
        <v>-285918</v>
      </c>
      <c r="P168" s="4">
        <v>-0.99860295196250304</v>
      </c>
    </row>
    <row r="169" spans="1:16" s="1" customFormat="1" ht="19.7" customHeight="1" x14ac:dyDescent="0.2">
      <c r="A169" s="2" t="s">
        <v>29</v>
      </c>
      <c r="B169" s="2" t="s">
        <v>103</v>
      </c>
      <c r="C169" s="15">
        <v>4226030000</v>
      </c>
      <c r="D169" s="10" t="s">
        <v>304</v>
      </c>
      <c r="E169" s="16" t="s">
        <v>166</v>
      </c>
      <c r="F169" s="10" t="s">
        <v>167</v>
      </c>
      <c r="H169" s="3">
        <v>46478</v>
      </c>
      <c r="I169" s="3"/>
      <c r="J169" s="3">
        <v>46478</v>
      </c>
      <c r="K169" s="4"/>
      <c r="M169" s="3">
        <v>258328</v>
      </c>
      <c r="N169" s="3"/>
      <c r="O169" s="3">
        <v>258328</v>
      </c>
      <c r="P169" s="4"/>
    </row>
    <row r="170" spans="1:16" s="1" customFormat="1" ht="19.7" customHeight="1" x14ac:dyDescent="0.2">
      <c r="A170" s="2" t="s">
        <v>29</v>
      </c>
      <c r="B170" s="2" t="s">
        <v>103</v>
      </c>
      <c r="C170" s="15">
        <v>4226030000</v>
      </c>
      <c r="D170" s="10" t="s">
        <v>304</v>
      </c>
      <c r="E170" s="16" t="s">
        <v>155</v>
      </c>
      <c r="F170" s="10" t="s">
        <v>156</v>
      </c>
      <c r="H170" s="3">
        <v>2500</v>
      </c>
      <c r="I170" s="3"/>
      <c r="J170" s="3">
        <v>2500</v>
      </c>
      <c r="K170" s="4"/>
      <c r="M170" s="3">
        <v>28500</v>
      </c>
      <c r="N170" s="3"/>
      <c r="O170" s="3">
        <v>28500</v>
      </c>
      <c r="P170" s="4"/>
    </row>
    <row r="171" spans="1:16" s="1" customFormat="1" ht="19.7" customHeight="1" x14ac:dyDescent="0.2">
      <c r="A171" s="2" t="s">
        <v>29</v>
      </c>
      <c r="B171" s="2" t="s">
        <v>103</v>
      </c>
      <c r="C171" s="15">
        <v>4280090000</v>
      </c>
      <c r="D171" s="10" t="s">
        <v>305</v>
      </c>
      <c r="E171" s="16" t="s">
        <v>176</v>
      </c>
      <c r="F171" s="10" t="s">
        <v>177</v>
      </c>
      <c r="H171" s="3"/>
      <c r="I171" s="3"/>
      <c r="J171" s="3"/>
      <c r="K171" s="4"/>
      <c r="M171" s="3">
        <v>5545.63</v>
      </c>
      <c r="N171" s="3">
        <v>5461.24</v>
      </c>
      <c r="O171" s="3">
        <v>84.390000000000299</v>
      </c>
      <c r="P171" s="4">
        <v>1.54525345892142E-2</v>
      </c>
    </row>
    <row r="172" spans="1:16" s="1" customFormat="1" ht="19.7" customHeight="1" x14ac:dyDescent="0.2">
      <c r="A172" s="2" t="s">
        <v>29</v>
      </c>
      <c r="B172" s="2" t="s">
        <v>103</v>
      </c>
      <c r="C172" s="15">
        <v>4350040000</v>
      </c>
      <c r="D172" s="10" t="s">
        <v>306</v>
      </c>
      <c r="E172" s="16" t="s">
        <v>188</v>
      </c>
      <c r="F172" s="10" t="s">
        <v>189</v>
      </c>
      <c r="H172" s="3">
        <v>6223</v>
      </c>
      <c r="I172" s="3">
        <v>34380</v>
      </c>
      <c r="J172" s="5">
        <v>-28157</v>
      </c>
      <c r="K172" s="4">
        <v>-0.818993600930774</v>
      </c>
      <c r="M172" s="3">
        <v>65148</v>
      </c>
      <c r="N172" s="3">
        <v>37520.39</v>
      </c>
      <c r="O172" s="3">
        <v>27627.61</v>
      </c>
      <c r="P172" s="4">
        <v>0.73633589629532004</v>
      </c>
    </row>
    <row r="173" spans="1:16" s="1" customFormat="1" ht="19.7" customHeight="1" x14ac:dyDescent="0.2">
      <c r="A173" s="2" t="s">
        <v>29</v>
      </c>
      <c r="B173" s="2" t="s">
        <v>103</v>
      </c>
      <c r="C173" s="15">
        <v>4360080000</v>
      </c>
      <c r="D173" s="10" t="s">
        <v>307</v>
      </c>
      <c r="E173" s="16" t="s">
        <v>141</v>
      </c>
      <c r="F173" s="10" t="s">
        <v>142</v>
      </c>
      <c r="H173" s="3"/>
      <c r="I173" s="3">
        <v>17157.5</v>
      </c>
      <c r="J173" s="5">
        <v>-17157.5</v>
      </c>
      <c r="K173" s="4">
        <v>-1</v>
      </c>
      <c r="M173" s="3"/>
      <c r="N173" s="3">
        <v>89896.25</v>
      </c>
      <c r="O173" s="5">
        <v>-89896.25</v>
      </c>
      <c r="P173" s="4">
        <v>-1</v>
      </c>
    </row>
    <row r="174" spans="1:16" s="1" customFormat="1" ht="19.7" customHeight="1" x14ac:dyDescent="0.2">
      <c r="A174" s="2" t="s">
        <v>29</v>
      </c>
      <c r="B174" s="2" t="s">
        <v>103</v>
      </c>
      <c r="C174" s="15">
        <v>4360080000</v>
      </c>
      <c r="D174" s="10" t="s">
        <v>307</v>
      </c>
      <c r="E174" s="16" t="s">
        <v>143</v>
      </c>
      <c r="F174" s="10" t="s">
        <v>144</v>
      </c>
      <c r="H174" s="3">
        <v>9468.25</v>
      </c>
      <c r="I174" s="3"/>
      <c r="J174" s="3">
        <v>9468.25</v>
      </c>
      <c r="K174" s="4"/>
      <c r="M174" s="3">
        <v>101006.7</v>
      </c>
      <c r="N174" s="3"/>
      <c r="O174" s="3">
        <v>101006.7</v>
      </c>
      <c r="P174" s="4"/>
    </row>
    <row r="175" spans="1:16" s="1" customFormat="1" ht="19.7" customHeight="1" x14ac:dyDescent="0.2">
      <c r="A175" s="2" t="s">
        <v>29</v>
      </c>
      <c r="B175" s="2" t="s">
        <v>103</v>
      </c>
      <c r="C175" s="15">
        <v>4370030000</v>
      </c>
      <c r="D175" s="10" t="s">
        <v>308</v>
      </c>
      <c r="E175" s="16" t="s">
        <v>170</v>
      </c>
      <c r="F175" s="10" t="s">
        <v>171</v>
      </c>
      <c r="H175" s="3"/>
      <c r="I175" s="3"/>
      <c r="J175" s="3"/>
      <c r="K175" s="4"/>
      <c r="M175" s="3">
        <v>350</v>
      </c>
      <c r="N175" s="3"/>
      <c r="O175" s="3">
        <v>350</v>
      </c>
      <c r="P175" s="4"/>
    </row>
    <row r="176" spans="1:16" s="1" customFormat="1" ht="19.7" customHeight="1" x14ac:dyDescent="0.2">
      <c r="A176" s="2" t="s">
        <v>29</v>
      </c>
      <c r="B176" s="2" t="s">
        <v>103</v>
      </c>
      <c r="C176" s="15">
        <v>4370090000</v>
      </c>
      <c r="D176" s="10" t="s">
        <v>339</v>
      </c>
      <c r="E176" s="16" t="s">
        <v>152</v>
      </c>
      <c r="F176" s="10" t="s">
        <v>153</v>
      </c>
      <c r="H176" s="3"/>
      <c r="I176" s="3">
        <v>25</v>
      </c>
      <c r="J176" s="5">
        <v>-25</v>
      </c>
      <c r="K176" s="4">
        <v>-1</v>
      </c>
      <c r="M176" s="3"/>
      <c r="N176" s="3">
        <v>25</v>
      </c>
      <c r="O176" s="5">
        <v>-25</v>
      </c>
      <c r="P176" s="4">
        <v>-1</v>
      </c>
    </row>
    <row r="177" spans="1:16" s="1" customFormat="1" ht="19.7" customHeight="1" x14ac:dyDescent="0.2">
      <c r="A177" s="2" t="s">
        <v>29</v>
      </c>
      <c r="B177" s="2" t="s">
        <v>103</v>
      </c>
      <c r="C177" s="15">
        <v>4470040000</v>
      </c>
      <c r="D177" s="10" t="s">
        <v>309</v>
      </c>
      <c r="E177" s="16" t="s">
        <v>141</v>
      </c>
      <c r="F177" s="10" t="s">
        <v>142</v>
      </c>
      <c r="H177" s="3"/>
      <c r="I177" s="3">
        <v>30</v>
      </c>
      <c r="J177" s="5">
        <v>-30</v>
      </c>
      <c r="K177" s="4">
        <v>-1</v>
      </c>
      <c r="M177" s="3"/>
      <c r="N177" s="3">
        <v>180</v>
      </c>
      <c r="O177" s="5">
        <v>-180</v>
      </c>
      <c r="P177" s="4">
        <v>-1</v>
      </c>
    </row>
    <row r="178" spans="1:16" s="1" customFormat="1" ht="19.7" customHeight="1" x14ac:dyDescent="0.2">
      <c r="A178" s="2" t="s">
        <v>29</v>
      </c>
      <c r="B178" s="2" t="s">
        <v>103</v>
      </c>
      <c r="C178" s="15">
        <v>4470040000</v>
      </c>
      <c r="D178" s="10" t="s">
        <v>309</v>
      </c>
      <c r="E178" s="16" t="s">
        <v>143</v>
      </c>
      <c r="F178" s="10" t="s">
        <v>144</v>
      </c>
      <c r="H178" s="3">
        <v>30</v>
      </c>
      <c r="I178" s="3"/>
      <c r="J178" s="3">
        <v>30</v>
      </c>
      <c r="K178" s="4"/>
      <c r="M178" s="3">
        <v>120</v>
      </c>
      <c r="N178" s="3"/>
      <c r="O178" s="3">
        <v>120</v>
      </c>
      <c r="P178" s="4"/>
    </row>
    <row r="179" spans="1:16" s="1" customFormat="1" ht="19.7" customHeight="1" x14ac:dyDescent="0.2">
      <c r="A179" s="2" t="s">
        <v>29</v>
      </c>
      <c r="B179" s="2" t="s">
        <v>103</v>
      </c>
      <c r="C179" s="15">
        <v>4480010000</v>
      </c>
      <c r="D179" s="10" t="s">
        <v>310</v>
      </c>
      <c r="E179" s="16" t="s">
        <v>184</v>
      </c>
      <c r="F179" s="10" t="s">
        <v>185</v>
      </c>
      <c r="H179" s="3"/>
      <c r="I179" s="3"/>
      <c r="J179" s="3"/>
      <c r="K179" s="4"/>
      <c r="M179" s="3"/>
      <c r="N179" s="3">
        <v>410</v>
      </c>
      <c r="O179" s="5">
        <v>-410</v>
      </c>
      <c r="P179" s="4">
        <v>-1</v>
      </c>
    </row>
    <row r="180" spans="1:16" s="1" customFormat="1" ht="19.7" customHeight="1" x14ac:dyDescent="0.2">
      <c r="A180" s="2" t="s">
        <v>29</v>
      </c>
      <c r="B180" s="2" t="s">
        <v>103</v>
      </c>
      <c r="C180" s="15">
        <v>4480020000</v>
      </c>
      <c r="D180" s="10" t="s">
        <v>311</v>
      </c>
      <c r="E180" s="16" t="s">
        <v>164</v>
      </c>
      <c r="F180" s="10" t="s">
        <v>165</v>
      </c>
      <c r="H180" s="3"/>
      <c r="I180" s="5">
        <v>-285698.53000000003</v>
      </c>
      <c r="J180" s="3">
        <v>285698.53000000003</v>
      </c>
      <c r="K180" s="4">
        <v>-1</v>
      </c>
      <c r="M180" s="3"/>
      <c r="N180" s="3">
        <v>596486.42000000004</v>
      </c>
      <c r="O180" s="5">
        <v>-596486.42000000004</v>
      </c>
      <c r="P180" s="4">
        <v>-1</v>
      </c>
    </row>
    <row r="181" spans="1:16" s="1" customFormat="1" ht="19.7" customHeight="1" x14ac:dyDescent="0.2">
      <c r="A181" s="2" t="s">
        <v>29</v>
      </c>
      <c r="B181" s="2" t="s">
        <v>103</v>
      </c>
      <c r="C181" s="15">
        <v>4480040000</v>
      </c>
      <c r="D181" s="10" t="s">
        <v>312</v>
      </c>
      <c r="E181" s="16" t="s">
        <v>170</v>
      </c>
      <c r="F181" s="10" t="s">
        <v>171</v>
      </c>
      <c r="H181" s="3">
        <v>9320</v>
      </c>
      <c r="I181" s="3">
        <v>9790</v>
      </c>
      <c r="J181" s="5">
        <v>-470</v>
      </c>
      <c r="K181" s="4">
        <v>-4.8008171603677201E-2</v>
      </c>
      <c r="M181" s="3">
        <v>65730</v>
      </c>
      <c r="N181" s="3">
        <v>64820</v>
      </c>
      <c r="O181" s="3">
        <v>910</v>
      </c>
      <c r="P181" s="4">
        <v>1.4038876889848799E-2</v>
      </c>
    </row>
    <row r="182" spans="1:16" s="1" customFormat="1" ht="19.7" customHeight="1" x14ac:dyDescent="0.2">
      <c r="A182" s="2" t="s">
        <v>29</v>
      </c>
      <c r="B182" s="2" t="s">
        <v>103</v>
      </c>
      <c r="C182" s="15">
        <v>4480070000</v>
      </c>
      <c r="D182" s="10" t="s">
        <v>313</v>
      </c>
      <c r="E182" s="16" t="s">
        <v>198</v>
      </c>
      <c r="F182" s="10" t="s">
        <v>199</v>
      </c>
      <c r="H182" s="3">
        <v>15</v>
      </c>
      <c r="I182" s="3"/>
      <c r="J182" s="3">
        <v>15</v>
      </c>
      <c r="K182" s="4"/>
      <c r="M182" s="3">
        <v>85</v>
      </c>
      <c r="N182" s="3">
        <v>330</v>
      </c>
      <c r="O182" s="5">
        <v>-245</v>
      </c>
      <c r="P182" s="4">
        <v>-0.74242424242424199</v>
      </c>
    </row>
    <row r="183" spans="1:16" s="1" customFormat="1" ht="19.7" customHeight="1" x14ac:dyDescent="0.2">
      <c r="A183" s="2" t="s">
        <v>29</v>
      </c>
      <c r="B183" s="2" t="s">
        <v>103</v>
      </c>
      <c r="C183" s="15">
        <v>4480070000</v>
      </c>
      <c r="D183" s="10" t="s">
        <v>313</v>
      </c>
      <c r="E183" s="16" t="s">
        <v>170</v>
      </c>
      <c r="F183" s="10" t="s">
        <v>171</v>
      </c>
      <c r="H183" s="3"/>
      <c r="I183" s="3">
        <v>5365.6</v>
      </c>
      <c r="J183" s="5">
        <v>-5365.6</v>
      </c>
      <c r="K183" s="4">
        <v>-1</v>
      </c>
      <c r="M183" s="3">
        <v>33408.620000000003</v>
      </c>
      <c r="N183" s="3">
        <v>9712.7999999999993</v>
      </c>
      <c r="O183" s="3">
        <v>23695.82</v>
      </c>
      <c r="P183" s="4">
        <v>2.4396487109793301</v>
      </c>
    </row>
    <row r="184" spans="1:16" s="1" customFormat="1" ht="19.7" customHeight="1" x14ac:dyDescent="0.2">
      <c r="A184" s="2" t="s">
        <v>29</v>
      </c>
      <c r="B184" s="2" t="s">
        <v>103</v>
      </c>
      <c r="C184" s="15">
        <v>4480210000</v>
      </c>
      <c r="D184" s="10" t="s">
        <v>340</v>
      </c>
      <c r="E184" s="16" t="s">
        <v>188</v>
      </c>
      <c r="F184" s="10" t="s">
        <v>189</v>
      </c>
      <c r="H184" s="3"/>
      <c r="I184" s="3">
        <v>25.95</v>
      </c>
      <c r="J184" s="5">
        <v>-25.95</v>
      </c>
      <c r="K184" s="4">
        <v>-1</v>
      </c>
      <c r="M184" s="3"/>
      <c r="N184" s="3">
        <v>25.95</v>
      </c>
      <c r="O184" s="5">
        <v>-25.95</v>
      </c>
      <c r="P184" s="4">
        <v>-1</v>
      </c>
    </row>
    <row r="185" spans="1:16" s="1" customFormat="1" ht="19.7" customHeight="1" x14ac:dyDescent="0.2">
      <c r="A185" s="2" t="s">
        <v>29</v>
      </c>
      <c r="B185" s="2" t="s">
        <v>103</v>
      </c>
      <c r="C185" s="15">
        <v>4511010000</v>
      </c>
      <c r="D185" s="10" t="s">
        <v>314</v>
      </c>
      <c r="E185" s="16" t="s">
        <v>188</v>
      </c>
      <c r="F185" s="10" t="s">
        <v>189</v>
      </c>
      <c r="H185" s="3"/>
      <c r="I185" s="3"/>
      <c r="J185" s="3"/>
      <c r="K185" s="4"/>
      <c r="M185" s="3">
        <v>4711.83</v>
      </c>
      <c r="N185" s="3"/>
      <c r="O185" s="3">
        <v>4711.83</v>
      </c>
      <c r="P185" s="4"/>
    </row>
    <row r="186" spans="1:16" s="1" customFormat="1" ht="19.7" customHeight="1" x14ac:dyDescent="0.2">
      <c r="A186" s="2" t="s">
        <v>29</v>
      </c>
      <c r="B186" s="2" t="s">
        <v>103</v>
      </c>
      <c r="C186" s="15">
        <v>4511010000</v>
      </c>
      <c r="D186" s="10" t="s">
        <v>314</v>
      </c>
      <c r="E186" s="16" t="s">
        <v>315</v>
      </c>
      <c r="F186" s="10" t="s">
        <v>316</v>
      </c>
      <c r="H186" s="3"/>
      <c r="I186" s="3"/>
      <c r="J186" s="3"/>
      <c r="K186" s="4"/>
      <c r="M186" s="3">
        <v>2440.35</v>
      </c>
      <c r="N186" s="3"/>
      <c r="O186" s="3">
        <v>2440.35</v>
      </c>
      <c r="P186" s="4"/>
    </row>
    <row r="187" spans="1:16" s="1" customFormat="1" ht="19.7" customHeight="1" x14ac:dyDescent="0.2">
      <c r="A187" s="2" t="s">
        <v>29</v>
      </c>
      <c r="B187" s="2" t="s">
        <v>103</v>
      </c>
      <c r="C187" s="15">
        <v>4511010000</v>
      </c>
      <c r="D187" s="10" t="s">
        <v>314</v>
      </c>
      <c r="E187" s="16" t="s">
        <v>261</v>
      </c>
      <c r="F187" s="10" t="s">
        <v>262</v>
      </c>
      <c r="H187" s="3"/>
      <c r="I187" s="3"/>
      <c r="J187" s="3"/>
      <c r="K187" s="4"/>
      <c r="M187" s="3">
        <v>130.19999999999999</v>
      </c>
      <c r="N187" s="3"/>
      <c r="O187" s="3">
        <v>130.19999999999999</v>
      </c>
      <c r="P187" s="4"/>
    </row>
    <row r="188" spans="1:16" s="1" customFormat="1" ht="19.7" customHeight="1" x14ac:dyDescent="0.2">
      <c r="A188" s="2" t="s">
        <v>29</v>
      </c>
      <c r="B188" s="2" t="s">
        <v>103</v>
      </c>
      <c r="C188" s="15">
        <v>4511020000</v>
      </c>
      <c r="D188" s="10" t="s">
        <v>317</v>
      </c>
      <c r="E188" s="16" t="s">
        <v>318</v>
      </c>
      <c r="F188" s="10" t="s">
        <v>319</v>
      </c>
      <c r="H188" s="3"/>
      <c r="I188" s="3"/>
      <c r="J188" s="3"/>
      <c r="K188" s="4"/>
      <c r="M188" s="3">
        <v>2503.7199999999998</v>
      </c>
      <c r="N188" s="3"/>
      <c r="O188" s="3">
        <v>2503.7199999999998</v>
      </c>
      <c r="P188" s="4"/>
    </row>
    <row r="189" spans="1:16" s="1" customFormat="1" ht="19.7" customHeight="1" x14ac:dyDescent="0.2">
      <c r="A189" s="2" t="s">
        <v>29</v>
      </c>
      <c r="B189" s="2" t="s">
        <v>103</v>
      </c>
      <c r="C189" s="15">
        <v>4511020000</v>
      </c>
      <c r="D189" s="10" t="s">
        <v>317</v>
      </c>
      <c r="E189" s="16" t="s">
        <v>257</v>
      </c>
      <c r="F189" s="10" t="s">
        <v>258</v>
      </c>
      <c r="H189" s="3">
        <v>1201.55</v>
      </c>
      <c r="I189" s="3"/>
      <c r="J189" s="3">
        <v>1201.55</v>
      </c>
      <c r="K189" s="4"/>
      <c r="M189" s="3">
        <v>1201.55</v>
      </c>
      <c r="N189" s="3"/>
      <c r="O189" s="3">
        <v>1201.55</v>
      </c>
      <c r="P189" s="4"/>
    </row>
    <row r="190" spans="1:16" s="1" customFormat="1" ht="19.7" customHeight="1" x14ac:dyDescent="0.2">
      <c r="A190" s="2" t="s">
        <v>29</v>
      </c>
      <c r="B190" s="2" t="s">
        <v>103</v>
      </c>
      <c r="C190" s="15">
        <v>4511020000</v>
      </c>
      <c r="D190" s="10" t="s">
        <v>317</v>
      </c>
      <c r="E190" s="16" t="s">
        <v>164</v>
      </c>
      <c r="F190" s="10" t="s">
        <v>165</v>
      </c>
      <c r="H190" s="3"/>
      <c r="I190" s="3"/>
      <c r="J190" s="3"/>
      <c r="K190" s="4"/>
      <c r="M190" s="3">
        <v>5186.82</v>
      </c>
      <c r="N190" s="3"/>
      <c r="O190" s="3">
        <v>5186.82</v>
      </c>
      <c r="P190" s="4"/>
    </row>
    <row r="191" spans="1:16" s="1" customFormat="1" ht="19.7" customHeight="1" x14ac:dyDescent="0.2">
      <c r="A191" s="2" t="s">
        <v>29</v>
      </c>
      <c r="B191" s="2" t="s">
        <v>103</v>
      </c>
      <c r="C191" s="15">
        <v>4511020000</v>
      </c>
      <c r="D191" s="10" t="s">
        <v>317</v>
      </c>
      <c r="E191" s="16" t="s">
        <v>320</v>
      </c>
      <c r="F191" s="10" t="s">
        <v>321</v>
      </c>
      <c r="H191" s="3"/>
      <c r="I191" s="3"/>
      <c r="J191" s="3"/>
      <c r="K191" s="4"/>
      <c r="M191" s="3">
        <v>1000</v>
      </c>
      <c r="N191" s="3"/>
      <c r="O191" s="3">
        <v>1000</v>
      </c>
      <c r="P191" s="4"/>
    </row>
    <row r="192" spans="1:16" s="1" customFormat="1" ht="19.7" customHeight="1" x14ac:dyDescent="0.2">
      <c r="A192" s="2" t="s">
        <v>29</v>
      </c>
      <c r="B192" s="2" t="s">
        <v>103</v>
      </c>
      <c r="C192" s="15">
        <v>4520020006</v>
      </c>
      <c r="D192" s="10" t="s">
        <v>322</v>
      </c>
      <c r="E192" s="16" t="s">
        <v>257</v>
      </c>
      <c r="F192" s="10" t="s">
        <v>258</v>
      </c>
      <c r="H192" s="3"/>
      <c r="I192" s="3"/>
      <c r="J192" s="3"/>
      <c r="K192" s="4"/>
      <c r="M192" s="3">
        <v>130</v>
      </c>
      <c r="N192" s="3">
        <v>877.75</v>
      </c>
      <c r="O192" s="5">
        <v>-747.75</v>
      </c>
      <c r="P192" s="4">
        <v>-0.85189404727997697</v>
      </c>
    </row>
    <row r="193" spans="1:16" s="1" customFormat="1" ht="19.7" customHeight="1" x14ac:dyDescent="0.2">
      <c r="A193" s="2" t="s">
        <v>29</v>
      </c>
      <c r="B193" s="2" t="s">
        <v>103</v>
      </c>
      <c r="C193" s="15">
        <v>4530010000</v>
      </c>
      <c r="D193" s="10" t="s">
        <v>323</v>
      </c>
      <c r="E193" s="16" t="s">
        <v>324</v>
      </c>
      <c r="F193" s="10" t="s">
        <v>325</v>
      </c>
      <c r="H193" s="3">
        <v>50</v>
      </c>
      <c r="I193" s="5">
        <v>-50</v>
      </c>
      <c r="J193" s="3">
        <v>100</v>
      </c>
      <c r="K193" s="4">
        <v>-2</v>
      </c>
      <c r="M193" s="3">
        <v>0</v>
      </c>
      <c r="N193" s="5">
        <v>-50</v>
      </c>
      <c r="O193" s="3">
        <v>50</v>
      </c>
      <c r="P193" s="4">
        <v>-1</v>
      </c>
    </row>
    <row r="194" spans="1:16" s="1" customFormat="1" ht="19.7" customHeight="1" x14ac:dyDescent="0.2">
      <c r="A194" s="2" t="s">
        <v>29</v>
      </c>
      <c r="B194" s="2" t="s">
        <v>103</v>
      </c>
      <c r="C194" s="15">
        <v>4530010000</v>
      </c>
      <c r="D194" s="10" t="s">
        <v>323</v>
      </c>
      <c r="E194" s="16" t="s">
        <v>178</v>
      </c>
      <c r="F194" s="10" t="s">
        <v>179</v>
      </c>
      <c r="H194" s="5">
        <v>-2.5</v>
      </c>
      <c r="I194" s="3"/>
      <c r="J194" s="5">
        <v>-2.5</v>
      </c>
      <c r="K194" s="4"/>
      <c r="M194" s="5">
        <v>-2.5</v>
      </c>
      <c r="N194" s="5">
        <v>-16.91</v>
      </c>
      <c r="O194" s="3">
        <v>14.41</v>
      </c>
      <c r="P194" s="4">
        <v>-0.85215848610289802</v>
      </c>
    </row>
    <row r="195" spans="1:16" s="1" customFormat="1" ht="19.7" customHeight="1" x14ac:dyDescent="0.2">
      <c r="A195" s="2" t="s">
        <v>29</v>
      </c>
      <c r="B195" s="2" t="s">
        <v>103</v>
      </c>
      <c r="C195" s="15">
        <v>4530010000</v>
      </c>
      <c r="D195" s="10" t="s">
        <v>323</v>
      </c>
      <c r="E195" s="16" t="s">
        <v>315</v>
      </c>
      <c r="F195" s="10" t="s">
        <v>316</v>
      </c>
      <c r="H195" s="3"/>
      <c r="I195" s="3"/>
      <c r="J195" s="3"/>
      <c r="K195" s="4"/>
      <c r="M195" s="3"/>
      <c r="N195" s="3">
        <v>0</v>
      </c>
      <c r="O195" s="3">
        <v>0</v>
      </c>
      <c r="P195" s="4" t="s">
        <v>121</v>
      </c>
    </row>
    <row r="196" spans="1:16" s="1" customFormat="1" ht="19.7" customHeight="1" x14ac:dyDescent="0.2">
      <c r="A196" s="2" t="s">
        <v>29</v>
      </c>
      <c r="B196" s="2" t="s">
        <v>103</v>
      </c>
      <c r="C196" s="15">
        <v>4530010000</v>
      </c>
      <c r="D196" s="10" t="s">
        <v>323</v>
      </c>
      <c r="E196" s="16" t="s">
        <v>264</v>
      </c>
      <c r="F196" s="10" t="s">
        <v>265</v>
      </c>
      <c r="H196" s="3"/>
      <c r="I196" s="3"/>
      <c r="J196" s="3"/>
      <c r="K196" s="4"/>
      <c r="M196" s="5">
        <v>-2000</v>
      </c>
      <c r="N196" s="3"/>
      <c r="O196" s="5">
        <v>-2000</v>
      </c>
      <c r="P196" s="4"/>
    </row>
    <row r="197" spans="1:16" s="1" customFormat="1" ht="19.7" customHeight="1" x14ac:dyDescent="0.2">
      <c r="A197" s="2" t="s">
        <v>29</v>
      </c>
      <c r="B197" s="2" t="s">
        <v>103</v>
      </c>
      <c r="C197" s="15">
        <v>4530010000</v>
      </c>
      <c r="D197" s="10" t="s">
        <v>323</v>
      </c>
      <c r="E197" s="16" t="s">
        <v>204</v>
      </c>
      <c r="F197" s="10" t="s">
        <v>205</v>
      </c>
      <c r="H197" s="3"/>
      <c r="I197" s="3">
        <v>22534.93</v>
      </c>
      <c r="J197" s="5">
        <v>-22534.93</v>
      </c>
      <c r="K197" s="4">
        <v>-1</v>
      </c>
      <c r="M197" s="3"/>
      <c r="N197" s="5">
        <v>-22534.93</v>
      </c>
      <c r="O197" s="3">
        <v>22534.93</v>
      </c>
      <c r="P197" s="4">
        <v>-1</v>
      </c>
    </row>
    <row r="198" spans="1:16" s="1" customFormat="1" ht="19.7" customHeight="1" x14ac:dyDescent="0.2">
      <c r="A198" s="2" t="s">
        <v>29</v>
      </c>
      <c r="B198" s="2" t="s">
        <v>103</v>
      </c>
      <c r="C198" s="15">
        <v>4530010000</v>
      </c>
      <c r="D198" s="10" t="s">
        <v>323</v>
      </c>
      <c r="E198" s="16" t="s">
        <v>214</v>
      </c>
      <c r="F198" s="10" t="s">
        <v>215</v>
      </c>
      <c r="H198" s="3"/>
      <c r="I198" s="5">
        <v>-1673.42</v>
      </c>
      <c r="J198" s="3">
        <v>1673.42</v>
      </c>
      <c r="K198" s="4">
        <v>-1</v>
      </c>
      <c r="M198" s="3"/>
      <c r="N198" s="5">
        <v>-1673.42</v>
      </c>
      <c r="O198" s="3">
        <v>1673.42</v>
      </c>
      <c r="P198" s="4">
        <v>-1</v>
      </c>
    </row>
    <row r="199" spans="1:16" s="1" customFormat="1" ht="19.7" customHeight="1" x14ac:dyDescent="0.2">
      <c r="A199" s="2" t="s">
        <v>29</v>
      </c>
      <c r="B199" s="2" t="s">
        <v>103</v>
      </c>
      <c r="C199" s="15">
        <v>4530010000</v>
      </c>
      <c r="D199" s="10" t="s">
        <v>323</v>
      </c>
      <c r="E199" s="16" t="s">
        <v>230</v>
      </c>
      <c r="F199" s="10" t="s">
        <v>231</v>
      </c>
      <c r="H199" s="3"/>
      <c r="I199" s="3"/>
      <c r="J199" s="3"/>
      <c r="K199" s="4"/>
      <c r="M199" s="3"/>
      <c r="N199" s="3">
        <v>0</v>
      </c>
      <c r="O199" s="3">
        <v>0</v>
      </c>
      <c r="P199" s="4" t="s">
        <v>121</v>
      </c>
    </row>
    <row r="200" spans="1:16" s="1" customFormat="1" ht="19.7" customHeight="1" x14ac:dyDescent="0.2">
      <c r="A200" s="2" t="s">
        <v>29</v>
      </c>
      <c r="B200" s="2" t="s">
        <v>103</v>
      </c>
      <c r="C200" s="15">
        <v>4530010000</v>
      </c>
      <c r="D200" s="10" t="s">
        <v>323</v>
      </c>
      <c r="E200" s="16" t="s">
        <v>236</v>
      </c>
      <c r="F200" s="10" t="s">
        <v>237</v>
      </c>
      <c r="H200" s="3"/>
      <c r="I200" s="3"/>
      <c r="J200" s="3"/>
      <c r="K200" s="4"/>
      <c r="M200" s="5">
        <v>-100</v>
      </c>
      <c r="N200" s="5">
        <v>-100</v>
      </c>
      <c r="O200" s="3">
        <v>0</v>
      </c>
      <c r="P200" s="4">
        <v>0</v>
      </c>
    </row>
    <row r="201" spans="1:16" s="1" customFormat="1" ht="19.7" customHeight="1" x14ac:dyDescent="0.2">
      <c r="A201" s="2" t="s">
        <v>29</v>
      </c>
      <c r="B201" s="2" t="s">
        <v>103</v>
      </c>
      <c r="C201" s="15">
        <v>4530010000</v>
      </c>
      <c r="D201" s="10" t="s">
        <v>323</v>
      </c>
      <c r="E201" s="16" t="s">
        <v>173</v>
      </c>
      <c r="F201" s="10" t="s">
        <v>174</v>
      </c>
      <c r="H201" s="3"/>
      <c r="I201" s="3"/>
      <c r="J201" s="3"/>
      <c r="K201" s="4"/>
      <c r="M201" s="3"/>
      <c r="N201" s="5">
        <v>-40</v>
      </c>
      <c r="O201" s="3">
        <v>40</v>
      </c>
      <c r="P201" s="4">
        <v>-1</v>
      </c>
    </row>
    <row r="202" spans="1:16" s="1" customFormat="1" ht="19.7" customHeight="1" x14ac:dyDescent="0.2">
      <c r="A202" s="2" t="s">
        <v>29</v>
      </c>
      <c r="B202" s="2" t="s">
        <v>103</v>
      </c>
      <c r="C202" s="15">
        <v>4530020000</v>
      </c>
      <c r="D202" s="10" t="s">
        <v>326</v>
      </c>
      <c r="E202" s="16" t="s">
        <v>135</v>
      </c>
      <c r="F202" s="10" t="s">
        <v>136</v>
      </c>
      <c r="H202" s="3">
        <v>589865.32999999996</v>
      </c>
      <c r="I202" s="3">
        <v>392213.47</v>
      </c>
      <c r="J202" s="3">
        <v>197651.86</v>
      </c>
      <c r="K202" s="4">
        <v>0.50393950008907096</v>
      </c>
      <c r="M202" s="5">
        <v>-1177934.6599999999</v>
      </c>
      <c r="N202" s="5">
        <v>-1284985.3</v>
      </c>
      <c r="O202" s="3">
        <v>107050.64</v>
      </c>
      <c r="P202" s="4">
        <v>-8.3308844077827099E-2</v>
      </c>
    </row>
    <row r="203" spans="1:16" s="1" customFormat="1" ht="19.7" customHeight="1" x14ac:dyDescent="0.2">
      <c r="A203" s="2" t="s">
        <v>29</v>
      </c>
      <c r="B203" s="2" t="s">
        <v>103</v>
      </c>
      <c r="C203" s="15">
        <v>4530020000</v>
      </c>
      <c r="D203" s="10" t="s">
        <v>326</v>
      </c>
      <c r="E203" s="16" t="s">
        <v>327</v>
      </c>
      <c r="F203" s="10" t="s">
        <v>328</v>
      </c>
      <c r="H203" s="3"/>
      <c r="I203" s="3"/>
      <c r="J203" s="3"/>
      <c r="K203" s="4"/>
      <c r="M203" s="3"/>
      <c r="N203" s="5">
        <v>-239224.3</v>
      </c>
      <c r="O203" s="3">
        <v>239224.3</v>
      </c>
      <c r="P203" s="4">
        <v>-1</v>
      </c>
    </row>
    <row r="204" spans="1:16" s="1" customFormat="1" ht="19.7" customHeight="1" x14ac:dyDescent="0.2">
      <c r="A204" s="2" t="s">
        <v>29</v>
      </c>
      <c r="B204" s="2" t="s">
        <v>103</v>
      </c>
      <c r="C204" s="15">
        <v>4530040000</v>
      </c>
      <c r="D204" s="10" t="s">
        <v>341</v>
      </c>
      <c r="E204" s="16" t="s">
        <v>141</v>
      </c>
      <c r="F204" s="10" t="s">
        <v>142</v>
      </c>
      <c r="H204" s="3"/>
      <c r="I204" s="3">
        <v>805.16</v>
      </c>
      <c r="J204" s="5">
        <v>-805.16</v>
      </c>
      <c r="K204" s="4">
        <v>-1</v>
      </c>
      <c r="M204" s="3"/>
      <c r="N204" s="3">
        <v>805.16</v>
      </c>
      <c r="O204" s="5">
        <v>-805.16</v>
      </c>
      <c r="P204" s="4">
        <v>-1</v>
      </c>
    </row>
    <row r="205" spans="1:16" s="1" customFormat="1" ht="19.7" customHeight="1" x14ac:dyDescent="0.2">
      <c r="A205" s="2" t="s">
        <v>29</v>
      </c>
      <c r="B205" s="2" t="s">
        <v>103</v>
      </c>
      <c r="C205" s="15">
        <v>4530050000</v>
      </c>
      <c r="D205" s="10" t="s">
        <v>329</v>
      </c>
      <c r="E205" s="16" t="s">
        <v>164</v>
      </c>
      <c r="F205" s="10" t="s">
        <v>165</v>
      </c>
      <c r="H205" s="3"/>
      <c r="I205" s="3"/>
      <c r="J205" s="3"/>
      <c r="K205" s="4"/>
      <c r="M205" s="5">
        <v>-150</v>
      </c>
      <c r="N205" s="3"/>
      <c r="O205" s="5">
        <v>-150</v>
      </c>
      <c r="P205" s="4"/>
    </row>
    <row r="206" spans="1:16" s="1" customFormat="1" ht="19.7" customHeight="1" x14ac:dyDescent="0.2">
      <c r="A206" s="2" t="s">
        <v>29</v>
      </c>
      <c r="B206" s="2" t="s">
        <v>103</v>
      </c>
      <c r="C206" s="15">
        <v>4530050000</v>
      </c>
      <c r="D206" s="10" t="s">
        <v>329</v>
      </c>
      <c r="E206" s="16" t="s">
        <v>168</v>
      </c>
      <c r="F206" s="10" t="s">
        <v>169</v>
      </c>
      <c r="H206" s="3"/>
      <c r="I206" s="3">
        <v>16183368</v>
      </c>
      <c r="J206" s="5">
        <v>-16183368</v>
      </c>
      <c r="K206" s="4">
        <v>-1</v>
      </c>
      <c r="M206" s="3"/>
      <c r="N206" s="3">
        <v>0</v>
      </c>
      <c r="O206" s="3">
        <v>0</v>
      </c>
      <c r="P206" s="4" t="s">
        <v>121</v>
      </c>
    </row>
    <row r="207" spans="1:16" s="1" customFormat="1" ht="19.7" customHeight="1" x14ac:dyDescent="0.2">
      <c r="A207" s="2" t="s">
        <v>29</v>
      </c>
      <c r="B207" s="2" t="s">
        <v>103</v>
      </c>
      <c r="C207" s="15">
        <v>4530130000</v>
      </c>
      <c r="D207" s="10" t="s">
        <v>330</v>
      </c>
      <c r="E207" s="16" t="s">
        <v>176</v>
      </c>
      <c r="F207" s="10" t="s">
        <v>177</v>
      </c>
      <c r="H207" s="3"/>
      <c r="I207" s="3">
        <v>7858.61</v>
      </c>
      <c r="J207" s="5">
        <v>-7858.61</v>
      </c>
      <c r="K207" s="4">
        <v>-1</v>
      </c>
      <c r="M207" s="3">
        <v>295</v>
      </c>
      <c r="N207" s="3">
        <v>10667.11</v>
      </c>
      <c r="O207" s="5">
        <v>-10372.11</v>
      </c>
      <c r="P207" s="4">
        <v>-0.97234489941511804</v>
      </c>
    </row>
    <row r="208" spans="1:16" s="1" customFormat="1" ht="19.7" customHeight="1" x14ac:dyDescent="0.2">
      <c r="A208" s="2" t="s">
        <v>29</v>
      </c>
      <c r="B208" s="2" t="s">
        <v>103</v>
      </c>
      <c r="C208" s="15">
        <v>4536010000</v>
      </c>
      <c r="D208" s="10" t="s">
        <v>331</v>
      </c>
      <c r="E208" s="16" t="s">
        <v>170</v>
      </c>
      <c r="F208" s="10" t="s">
        <v>171</v>
      </c>
      <c r="H208" s="3">
        <v>835</v>
      </c>
      <c r="I208" s="3"/>
      <c r="J208" s="3">
        <v>835</v>
      </c>
      <c r="K208" s="4"/>
      <c r="M208" s="3">
        <v>5658.88</v>
      </c>
      <c r="N208" s="3"/>
      <c r="O208" s="3">
        <v>5658.88</v>
      </c>
      <c r="P208" s="4"/>
    </row>
    <row r="209" spans="1:16" s="1" customFormat="1" ht="19.7" customHeight="1" x14ac:dyDescent="0.2">
      <c r="A209" s="2" t="s">
        <v>29</v>
      </c>
      <c r="B209" s="2" t="s">
        <v>103</v>
      </c>
      <c r="C209" s="15">
        <v>4536030000</v>
      </c>
      <c r="D209" s="10" t="s">
        <v>332</v>
      </c>
      <c r="E209" s="16" t="s">
        <v>178</v>
      </c>
      <c r="F209" s="10" t="s">
        <v>179</v>
      </c>
      <c r="H209" s="3"/>
      <c r="I209" s="3"/>
      <c r="J209" s="3"/>
      <c r="K209" s="4"/>
      <c r="M209" s="3"/>
      <c r="N209" s="3">
        <v>1294.5</v>
      </c>
      <c r="O209" s="5">
        <v>-1294.5</v>
      </c>
      <c r="P209" s="4">
        <v>-1</v>
      </c>
    </row>
    <row r="210" spans="1:16" s="1" customFormat="1" ht="19.7" customHeight="1" x14ac:dyDescent="0.2">
      <c r="A210" s="2" t="s">
        <v>29</v>
      </c>
      <c r="B210" s="2" t="s">
        <v>103</v>
      </c>
      <c r="C210" s="15">
        <v>4536030001</v>
      </c>
      <c r="D210" s="10" t="s">
        <v>333</v>
      </c>
      <c r="E210" s="16" t="s">
        <v>164</v>
      </c>
      <c r="F210" s="10" t="s">
        <v>165</v>
      </c>
      <c r="H210" s="3"/>
      <c r="I210" s="3"/>
      <c r="J210" s="3"/>
      <c r="K210" s="4"/>
      <c r="M210" s="3">
        <v>4335</v>
      </c>
      <c r="N210" s="3">
        <v>71.09</v>
      </c>
      <c r="O210" s="3">
        <v>4263.91</v>
      </c>
      <c r="P210" s="4">
        <v>59.979040652693797</v>
      </c>
    </row>
    <row r="211" spans="1:16" s="1" customFormat="1" ht="19.7" customHeight="1" x14ac:dyDescent="0.2">
      <c r="A211" s="53"/>
      <c r="B211" s="53"/>
      <c r="C211" s="54"/>
      <c r="D211" s="13"/>
      <c r="E211" s="54"/>
      <c r="F211" s="6" t="s">
        <v>359</v>
      </c>
      <c r="G211" s="7"/>
      <c r="H211" s="8">
        <v>792251.15</v>
      </c>
      <c r="I211" s="8">
        <v>16556319.560000001</v>
      </c>
      <c r="J211" s="12">
        <v>-15764068.41</v>
      </c>
      <c r="K211" s="9">
        <v>-0.95214811195635096</v>
      </c>
      <c r="L211" s="7"/>
      <c r="M211" s="8">
        <v>334484.30000000098</v>
      </c>
      <c r="N211" s="8">
        <v>553422.53000000399</v>
      </c>
      <c r="O211" s="12">
        <v>-218938.23000000301</v>
      </c>
      <c r="P211" s="9">
        <v>-0.395607728510803</v>
      </c>
    </row>
    <row r="212" spans="1:16" s="1" customFormat="1" ht="11.1" customHeight="1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</row>
    <row r="213" spans="1:16" s="1" customFormat="1" ht="19.7" customHeight="1" x14ac:dyDescent="0.2">
      <c r="A213" s="2" t="s">
        <v>29</v>
      </c>
      <c r="B213" s="2" t="s">
        <v>97</v>
      </c>
      <c r="C213" s="15">
        <v>4060100001</v>
      </c>
      <c r="D213" s="10" t="s">
        <v>270</v>
      </c>
      <c r="E213" s="16" t="s">
        <v>135</v>
      </c>
      <c r="F213" s="10" t="s">
        <v>136</v>
      </c>
      <c r="H213" s="3">
        <v>94814.26</v>
      </c>
      <c r="I213" s="3">
        <v>98627.47</v>
      </c>
      <c r="J213" s="5">
        <v>-3813.20999999999</v>
      </c>
      <c r="K213" s="4">
        <v>-3.8662757951714602E-2</v>
      </c>
      <c r="M213" s="3">
        <v>597896.11</v>
      </c>
      <c r="N213" s="3">
        <v>641162.93999999994</v>
      </c>
      <c r="O213" s="5">
        <v>-43266.83</v>
      </c>
      <c r="P213" s="4">
        <v>-6.7481801115953394E-2</v>
      </c>
    </row>
    <row r="214" spans="1:16" s="1" customFormat="1" ht="19.7" customHeight="1" x14ac:dyDescent="0.2">
      <c r="A214" s="53"/>
      <c r="B214" s="53"/>
      <c r="C214" s="54"/>
      <c r="D214" s="13"/>
      <c r="E214" s="54"/>
      <c r="F214" s="6" t="s">
        <v>360</v>
      </c>
      <c r="G214" s="7"/>
      <c r="H214" s="8">
        <v>94814.26</v>
      </c>
      <c r="I214" s="8">
        <v>98627.47</v>
      </c>
      <c r="J214" s="12">
        <v>-3813.20999999999</v>
      </c>
      <c r="K214" s="9">
        <v>-3.8662757951714602E-2</v>
      </c>
      <c r="L214" s="7"/>
      <c r="M214" s="8">
        <v>597896.11</v>
      </c>
      <c r="N214" s="8">
        <v>641162.93999999994</v>
      </c>
      <c r="O214" s="12">
        <v>-43266.83</v>
      </c>
      <c r="P214" s="9">
        <v>-6.7481801115953394E-2</v>
      </c>
    </row>
    <row r="215" spans="1:16" s="1" customFormat="1" ht="11.1" customHeight="1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</row>
    <row r="216" spans="1:16" s="1" customFormat="1" ht="19.7" customHeight="1" x14ac:dyDescent="0.2">
      <c r="A216" s="2" t="s">
        <v>29</v>
      </c>
      <c r="B216" s="2" t="s">
        <v>98</v>
      </c>
      <c r="C216" s="15">
        <v>4430030000</v>
      </c>
      <c r="D216" s="10" t="s">
        <v>271</v>
      </c>
      <c r="E216" s="16" t="s">
        <v>272</v>
      </c>
      <c r="F216" s="10" t="s">
        <v>273</v>
      </c>
      <c r="H216" s="3"/>
      <c r="I216" s="3"/>
      <c r="J216" s="3"/>
      <c r="K216" s="4"/>
      <c r="M216" s="3">
        <v>4000</v>
      </c>
      <c r="N216" s="3"/>
      <c r="O216" s="3">
        <v>4000</v>
      </c>
      <c r="P216" s="4"/>
    </row>
    <row r="217" spans="1:16" s="1" customFormat="1" ht="19.7" customHeight="1" x14ac:dyDescent="0.2">
      <c r="A217" s="53"/>
      <c r="B217" s="53"/>
      <c r="C217" s="54"/>
      <c r="D217" s="13"/>
      <c r="E217" s="54"/>
      <c r="F217" s="6" t="s">
        <v>361</v>
      </c>
      <c r="G217" s="7"/>
      <c r="H217" s="8"/>
      <c r="I217" s="8"/>
      <c r="J217" s="8"/>
      <c r="K217" s="9"/>
      <c r="L217" s="7"/>
      <c r="M217" s="8">
        <v>4000</v>
      </c>
      <c r="N217" s="8"/>
      <c r="O217" s="8">
        <v>4000</v>
      </c>
      <c r="P217" s="9"/>
    </row>
    <row r="218" spans="1:16" s="1" customFormat="1" ht="11.1" customHeight="1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</row>
    <row r="219" spans="1:16" s="1" customFormat="1" ht="19.7" customHeight="1" x14ac:dyDescent="0.2">
      <c r="A219" s="2" t="s">
        <v>29</v>
      </c>
      <c r="B219" s="2" t="s">
        <v>99</v>
      </c>
      <c r="C219" s="15">
        <v>4020050000</v>
      </c>
      <c r="D219" s="10" t="s">
        <v>274</v>
      </c>
      <c r="E219" s="16" t="s">
        <v>135</v>
      </c>
      <c r="F219" s="10" t="s">
        <v>136</v>
      </c>
      <c r="H219" s="3">
        <v>3710.11</v>
      </c>
      <c r="I219" s="5">
        <v>-3849.76</v>
      </c>
      <c r="J219" s="3">
        <v>7559.87</v>
      </c>
      <c r="K219" s="4">
        <v>-1.9637250114292799</v>
      </c>
      <c r="M219" s="3">
        <v>21688.52</v>
      </c>
      <c r="N219" s="5">
        <v>-78179.460000000006</v>
      </c>
      <c r="O219" s="3">
        <v>99867.98</v>
      </c>
      <c r="P219" s="4">
        <v>-1.2774196700770299</v>
      </c>
    </row>
    <row r="220" spans="1:16" s="1" customFormat="1" ht="19.7" customHeight="1" x14ac:dyDescent="0.2">
      <c r="A220" s="53"/>
      <c r="B220" s="53"/>
      <c r="C220" s="54"/>
      <c r="D220" s="13"/>
      <c r="E220" s="54"/>
      <c r="F220" s="6" t="s">
        <v>362</v>
      </c>
      <c r="G220" s="7"/>
      <c r="H220" s="8">
        <v>3710.11</v>
      </c>
      <c r="I220" s="12">
        <v>-3849.76</v>
      </c>
      <c r="J220" s="8">
        <v>7559.87</v>
      </c>
      <c r="K220" s="9">
        <v>-1.9637250114292799</v>
      </c>
      <c r="L220" s="7"/>
      <c r="M220" s="8">
        <v>21688.52</v>
      </c>
      <c r="N220" s="12">
        <v>-78179.460000000006</v>
      </c>
      <c r="O220" s="8">
        <v>99867.98</v>
      </c>
      <c r="P220" s="9">
        <v>-1.2774196700770299</v>
      </c>
    </row>
    <row r="221" spans="1:16" s="1" customFormat="1" ht="11.1" customHeight="1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</row>
    <row r="222" spans="1:16" s="1" customFormat="1" ht="19.7" customHeight="1" x14ac:dyDescent="0.2">
      <c r="A222" s="2" t="s">
        <v>29</v>
      </c>
      <c r="B222" s="2" t="s">
        <v>100</v>
      </c>
      <c r="C222" s="15">
        <v>4530160000</v>
      </c>
      <c r="D222" s="10" t="s">
        <v>275</v>
      </c>
      <c r="E222" s="16" t="s">
        <v>176</v>
      </c>
      <c r="F222" s="10" t="s">
        <v>177</v>
      </c>
      <c r="H222" s="3">
        <v>27241.85</v>
      </c>
      <c r="I222" s="3">
        <v>43858.94</v>
      </c>
      <c r="J222" s="5">
        <v>-16617.09</v>
      </c>
      <c r="K222" s="4">
        <v>-0.378875777663573</v>
      </c>
      <c r="M222" s="3">
        <v>325941.67</v>
      </c>
      <c r="N222" s="3">
        <v>367793.29</v>
      </c>
      <c r="O222" s="5">
        <v>-41851.620000000003</v>
      </c>
      <c r="P222" s="4">
        <v>-0.113791146108185</v>
      </c>
    </row>
    <row r="223" spans="1:16" s="1" customFormat="1" ht="19.7" customHeight="1" x14ac:dyDescent="0.2">
      <c r="A223" s="53"/>
      <c r="B223" s="53"/>
      <c r="C223" s="54"/>
      <c r="D223" s="13"/>
      <c r="E223" s="54"/>
      <c r="F223" s="6" t="s">
        <v>363</v>
      </c>
      <c r="G223" s="7"/>
      <c r="H223" s="8">
        <v>27241.85</v>
      </c>
      <c r="I223" s="8">
        <v>43858.94</v>
      </c>
      <c r="J223" s="12">
        <v>-16617.09</v>
      </c>
      <c r="K223" s="9">
        <v>-0.378875777663573</v>
      </c>
      <c r="L223" s="7"/>
      <c r="M223" s="8">
        <v>325941.67</v>
      </c>
      <c r="N223" s="8">
        <v>367793.29</v>
      </c>
      <c r="O223" s="12">
        <v>-41851.620000000003</v>
      </c>
      <c r="P223" s="9">
        <v>-0.113791146108185</v>
      </c>
    </row>
    <row r="224" spans="1:16" s="1" customFormat="1" ht="11.1" customHeight="1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</row>
    <row r="225" spans="1:16" s="1" customFormat="1" ht="19.7" customHeight="1" x14ac:dyDescent="0.2">
      <c r="A225" s="2" t="s">
        <v>29</v>
      </c>
      <c r="B225" s="2" t="s">
        <v>101</v>
      </c>
      <c r="C225" s="15">
        <v>4890230000</v>
      </c>
      <c r="D225" s="10" t="s">
        <v>276</v>
      </c>
      <c r="E225" s="16" t="s">
        <v>257</v>
      </c>
      <c r="F225" s="10" t="s">
        <v>258</v>
      </c>
      <c r="H225" s="3"/>
      <c r="I225" s="3"/>
      <c r="J225" s="3"/>
      <c r="K225" s="4"/>
      <c r="M225" s="3"/>
      <c r="N225" s="3">
        <v>1830.26</v>
      </c>
      <c r="O225" s="5">
        <v>-1830.26</v>
      </c>
      <c r="P225" s="4">
        <v>-1</v>
      </c>
    </row>
    <row r="226" spans="1:16" s="1" customFormat="1" ht="19.7" customHeight="1" x14ac:dyDescent="0.2">
      <c r="A226" s="2" t="s">
        <v>29</v>
      </c>
      <c r="B226" s="2" t="s">
        <v>101</v>
      </c>
      <c r="C226" s="15">
        <v>4890230000</v>
      </c>
      <c r="D226" s="10" t="s">
        <v>276</v>
      </c>
      <c r="E226" s="16" t="s">
        <v>244</v>
      </c>
      <c r="F226" s="10" t="s">
        <v>245</v>
      </c>
      <c r="H226" s="3"/>
      <c r="I226" s="3"/>
      <c r="J226" s="3"/>
      <c r="K226" s="4"/>
      <c r="M226" s="3"/>
      <c r="N226" s="5">
        <v>-578805.82999999996</v>
      </c>
      <c r="O226" s="3">
        <v>578805.82999999996</v>
      </c>
      <c r="P226" s="4">
        <v>-1</v>
      </c>
    </row>
    <row r="227" spans="1:16" s="1" customFormat="1" ht="19.7" customHeight="1" x14ac:dyDescent="0.2">
      <c r="A227" s="2" t="s">
        <v>29</v>
      </c>
      <c r="B227" s="2" t="s">
        <v>101</v>
      </c>
      <c r="C227" s="15">
        <v>4890230000</v>
      </c>
      <c r="D227" s="10" t="s">
        <v>276</v>
      </c>
      <c r="E227" s="16" t="s">
        <v>135</v>
      </c>
      <c r="F227" s="10" t="s">
        <v>136</v>
      </c>
      <c r="H227" s="3"/>
      <c r="I227" s="3"/>
      <c r="J227" s="3"/>
      <c r="K227" s="4"/>
      <c r="M227" s="3"/>
      <c r="N227" s="3">
        <v>24866.62</v>
      </c>
      <c r="O227" s="5">
        <v>-24866.62</v>
      </c>
      <c r="P227" s="4">
        <v>-1</v>
      </c>
    </row>
    <row r="228" spans="1:16" s="1" customFormat="1" ht="19.7" customHeight="1" x14ac:dyDescent="0.2">
      <c r="A228" s="2" t="s">
        <v>29</v>
      </c>
      <c r="B228" s="2" t="s">
        <v>101</v>
      </c>
      <c r="C228" s="15">
        <v>4890230001</v>
      </c>
      <c r="D228" s="10" t="s">
        <v>277</v>
      </c>
      <c r="E228" s="16" t="s">
        <v>164</v>
      </c>
      <c r="F228" s="10" t="s">
        <v>165</v>
      </c>
      <c r="H228" s="3"/>
      <c r="I228" s="3"/>
      <c r="J228" s="3"/>
      <c r="K228" s="4"/>
      <c r="M228" s="3">
        <v>3000</v>
      </c>
      <c r="N228" s="3"/>
      <c r="O228" s="3">
        <v>3000</v>
      </c>
      <c r="P228" s="4"/>
    </row>
    <row r="229" spans="1:16" s="1" customFormat="1" ht="19.7" customHeight="1" x14ac:dyDescent="0.2">
      <c r="A229" s="2" t="s">
        <v>29</v>
      </c>
      <c r="B229" s="2" t="s">
        <v>101</v>
      </c>
      <c r="C229" s="15">
        <v>4890230001</v>
      </c>
      <c r="D229" s="10" t="s">
        <v>277</v>
      </c>
      <c r="E229" s="16" t="s">
        <v>152</v>
      </c>
      <c r="F229" s="10" t="s">
        <v>153</v>
      </c>
      <c r="H229" s="3"/>
      <c r="I229" s="3"/>
      <c r="J229" s="3"/>
      <c r="K229" s="4"/>
      <c r="M229" s="3"/>
      <c r="N229" s="5">
        <v>-38699.800000000003</v>
      </c>
      <c r="O229" s="3">
        <v>38699.800000000003</v>
      </c>
      <c r="P229" s="4">
        <v>-1</v>
      </c>
    </row>
    <row r="230" spans="1:16" s="1" customFormat="1" ht="19.7" customHeight="1" x14ac:dyDescent="0.2">
      <c r="A230" s="53"/>
      <c r="B230" s="53"/>
      <c r="C230" s="54"/>
      <c r="D230" s="13"/>
      <c r="E230" s="54"/>
      <c r="F230" s="6" t="s">
        <v>364</v>
      </c>
      <c r="G230" s="7"/>
      <c r="H230" s="8"/>
      <c r="I230" s="8"/>
      <c r="J230" s="8"/>
      <c r="K230" s="9"/>
      <c r="L230" s="7"/>
      <c r="M230" s="8">
        <v>3000</v>
      </c>
      <c r="N230" s="12">
        <v>-590808.75</v>
      </c>
      <c r="O230" s="8">
        <v>593808.75</v>
      </c>
      <c r="P230" s="9">
        <v>-1.0050777853239301</v>
      </c>
    </row>
    <row r="231" spans="1:16" s="1" customFormat="1" ht="11.1" customHeight="1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</row>
    <row r="232" spans="1:16" s="1" customFormat="1" ht="19.7" customHeight="1" x14ac:dyDescent="0.2">
      <c r="A232" s="2" t="s">
        <v>29</v>
      </c>
      <c r="B232" s="2" t="s">
        <v>102</v>
      </c>
      <c r="C232" s="15">
        <v>4230030000</v>
      </c>
      <c r="D232" s="10" t="s">
        <v>278</v>
      </c>
      <c r="E232" s="16" t="s">
        <v>176</v>
      </c>
      <c r="F232" s="10" t="s">
        <v>177</v>
      </c>
      <c r="H232" s="5">
        <v>-143301.06</v>
      </c>
      <c r="I232" s="3"/>
      <c r="J232" s="5">
        <v>-143301.06</v>
      </c>
      <c r="K232" s="4"/>
      <c r="M232" s="3">
        <v>11815811.4</v>
      </c>
      <c r="N232" s="3">
        <v>10168538.810000001</v>
      </c>
      <c r="O232" s="3">
        <v>1647272.59</v>
      </c>
      <c r="P232" s="4">
        <v>0.161996981157217</v>
      </c>
    </row>
    <row r="233" spans="1:16" s="1" customFormat="1" ht="19.7" customHeight="1" x14ac:dyDescent="0.2">
      <c r="A233" s="53"/>
      <c r="B233" s="53"/>
      <c r="C233" s="54"/>
      <c r="D233" s="13"/>
      <c r="E233" s="54"/>
      <c r="F233" s="6" t="s">
        <v>365</v>
      </c>
      <c r="G233" s="7"/>
      <c r="H233" s="12">
        <v>-143301.06</v>
      </c>
      <c r="I233" s="8"/>
      <c r="J233" s="12">
        <v>-143301.06</v>
      </c>
      <c r="K233" s="9"/>
      <c r="L233" s="7"/>
      <c r="M233" s="8">
        <v>11815811.4</v>
      </c>
      <c r="N233" s="8">
        <v>10168538.810000001</v>
      </c>
      <c r="O233" s="8">
        <v>1647272.59</v>
      </c>
      <c r="P233" s="9">
        <v>0.161996981157217</v>
      </c>
    </row>
    <row r="234" spans="1:16" s="1" customFormat="1" ht="11.1" customHeight="1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</row>
    <row r="235" spans="1:16" s="1" customFormat="1" ht="19.7" customHeight="1" x14ac:dyDescent="0.2">
      <c r="A235" s="53"/>
      <c r="B235" s="53"/>
      <c r="C235" s="54"/>
      <c r="D235" s="13"/>
      <c r="E235" s="54"/>
      <c r="F235" s="6" t="s">
        <v>104</v>
      </c>
      <c r="G235" s="7"/>
      <c r="H235" s="8">
        <v>1261034.01</v>
      </c>
      <c r="I235" s="8">
        <v>16947517.059999999</v>
      </c>
      <c r="J235" s="12">
        <v>-15686483.050000001</v>
      </c>
      <c r="K235" s="9"/>
      <c r="L235" s="7"/>
      <c r="M235" s="8">
        <v>18577353.039999999</v>
      </c>
      <c r="N235" s="8">
        <v>15689969.26</v>
      </c>
      <c r="O235" s="8">
        <v>2887383.78</v>
      </c>
      <c r="P235" s="9">
        <v>0.18402737010843501</v>
      </c>
    </row>
  </sheetData>
  <pageMargins left="0.25" right="0.25" top="0.75" bottom="0.75" header="0.3" footer="0.3"/>
  <pageSetup scale="56" fitToHeight="0" orientation="landscape" r:id="rId1"/>
  <headerFooter scaleWithDoc="0" alignWithMargins="0">
    <oddFooter>&amp;L&amp;8Page &amp;P of &amp;N&amp;R&amp;8&amp;D &amp;T
&amp;F -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General Fund Revenue Summary</vt:lpstr>
      <vt:lpstr>General Fund Revenue</vt:lpstr>
      <vt:lpstr>Income Tax Details</vt:lpstr>
      <vt:lpstr>Other Funds Revenue</vt:lpstr>
      <vt:lpstr>GF ORS Detail</vt:lpstr>
      <vt:lpstr>'GF ORS Detail'!Print_Area</vt:lpstr>
      <vt:lpstr>'General Fund Revenue'!Print_Titles</vt:lpstr>
      <vt:lpstr>'GF ORS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Stigamier, Kelly</cp:lastModifiedBy>
  <cp:lastPrinted>2025-02-11T16:20:55Z</cp:lastPrinted>
  <dcterms:created xsi:type="dcterms:W3CDTF">2025-01-13T12:04:26Z</dcterms:created>
  <dcterms:modified xsi:type="dcterms:W3CDTF">2025-02-11T16:23:24Z</dcterms:modified>
</cp:coreProperties>
</file>